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Detalle por Genérica y Rubro de Gastos\"/>
    </mc:Choice>
  </mc:AlternateContent>
  <bookViews>
    <workbookView xWindow="0" yWindow="0" windowWidth="20490" windowHeight="7650"/>
  </bookViews>
  <sheets>
    <sheet name="2020" sheetId="1" r:id="rId1"/>
    <sheet name="2021" sheetId="2" r:id="rId2"/>
    <sheet name="ENE 2022" sheetId="3" r:id="rId3"/>
    <sheet name="FEB 2022" sheetId="4" r:id="rId4"/>
    <sheet name="MAR 2022" sheetId="5" r:id="rId5"/>
    <sheet name="ABR 2022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4" i="3" l="1"/>
  <c r="W24" i="3" s="1"/>
  <c r="W23" i="3"/>
  <c r="V23" i="3"/>
  <c r="V22" i="3"/>
  <c r="W22" i="3" s="1"/>
  <c r="W21" i="3"/>
  <c r="V21" i="3"/>
  <c r="V20" i="3"/>
  <c r="W20" i="3" s="1"/>
  <c r="W19" i="3"/>
  <c r="V19" i="3"/>
  <c r="V18" i="3"/>
  <c r="W18" i="3" s="1"/>
  <c r="W17" i="3"/>
  <c r="V17" i="3"/>
  <c r="V16" i="3"/>
  <c r="W16" i="3" s="1"/>
  <c r="W15" i="3"/>
  <c r="V15" i="3"/>
  <c r="V14" i="3"/>
  <c r="W14" i="3" s="1"/>
  <c r="W13" i="3"/>
  <c r="V13" i="3"/>
  <c r="V12" i="3"/>
  <c r="W12" i="3" s="1"/>
  <c r="W11" i="3"/>
  <c r="V11" i="3"/>
  <c r="V10" i="3"/>
  <c r="W10" i="3" s="1"/>
  <c r="W9" i="3"/>
  <c r="V9" i="3"/>
  <c r="V8" i="3"/>
  <c r="W8" i="3" s="1"/>
  <c r="W7" i="3"/>
  <c r="V7" i="3"/>
  <c r="V6" i="3"/>
  <c r="W6" i="3" s="1"/>
  <c r="W5" i="3"/>
  <c r="V5" i="3"/>
  <c r="V4" i="3"/>
  <c r="W4" i="3" s="1"/>
  <c r="W3" i="3"/>
  <c r="V3" i="3"/>
  <c r="V24" i="6" l="1"/>
  <c r="W24" i="6" s="1"/>
  <c r="W23" i="6"/>
  <c r="V23" i="6"/>
  <c r="V22" i="6"/>
  <c r="W22" i="6" s="1"/>
  <c r="W21" i="6"/>
  <c r="V21" i="6"/>
  <c r="V20" i="6"/>
  <c r="W20" i="6" s="1"/>
  <c r="W19" i="6"/>
  <c r="V19" i="6"/>
  <c r="V18" i="6"/>
  <c r="W18" i="6" s="1"/>
  <c r="W17" i="6"/>
  <c r="V17" i="6"/>
  <c r="V16" i="6"/>
  <c r="W16" i="6" s="1"/>
  <c r="W15" i="6"/>
  <c r="V15" i="6"/>
  <c r="V14" i="6"/>
  <c r="W14" i="6" s="1"/>
  <c r="W13" i="6"/>
  <c r="V13" i="6"/>
  <c r="V12" i="6"/>
  <c r="W12" i="6" s="1"/>
  <c r="W11" i="6"/>
  <c r="V11" i="6"/>
  <c r="V10" i="6"/>
  <c r="W10" i="6" s="1"/>
  <c r="W9" i="6"/>
  <c r="V9" i="6"/>
  <c r="V8" i="6"/>
  <c r="W8" i="6" s="1"/>
  <c r="W7" i="6"/>
  <c r="V7" i="6"/>
  <c r="V6" i="6"/>
  <c r="W6" i="6" s="1"/>
  <c r="W5" i="6"/>
  <c r="V5" i="6"/>
  <c r="V4" i="6"/>
  <c r="W4" i="6" s="1"/>
  <c r="W3" i="6"/>
  <c r="V3" i="6"/>
  <c r="W2" i="6"/>
  <c r="V2" i="6"/>
  <c r="W22" i="5" l="1"/>
  <c r="V22" i="5"/>
  <c r="W21" i="5"/>
  <c r="V21" i="5"/>
  <c r="W20" i="5"/>
  <c r="V20" i="5"/>
  <c r="W19" i="5"/>
  <c r="V19" i="5"/>
  <c r="W18" i="5"/>
  <c r="V18" i="5"/>
  <c r="W17" i="5"/>
  <c r="V17" i="5"/>
  <c r="W16" i="5"/>
  <c r="V16" i="5"/>
  <c r="W15" i="5"/>
  <c r="V15" i="5"/>
  <c r="W14" i="5"/>
  <c r="V14" i="5"/>
  <c r="W13" i="5"/>
  <c r="V13" i="5"/>
  <c r="W12" i="5"/>
  <c r="V12" i="5"/>
  <c r="W11" i="5"/>
  <c r="V11" i="5"/>
  <c r="W10" i="5"/>
  <c r="V10" i="5"/>
  <c r="W9" i="5"/>
  <c r="V9" i="5"/>
  <c r="W8" i="5"/>
  <c r="V8" i="5"/>
  <c r="W7" i="5"/>
  <c r="V7" i="5"/>
  <c r="W6" i="5"/>
  <c r="V6" i="5"/>
  <c r="W5" i="5"/>
  <c r="V5" i="5"/>
  <c r="W4" i="5"/>
  <c r="V4" i="5"/>
  <c r="W3" i="5"/>
  <c r="V3" i="5"/>
  <c r="W2" i="5"/>
  <c r="V2" i="5"/>
  <c r="W24" i="4" l="1"/>
  <c r="V24" i="4"/>
  <c r="V23" i="4"/>
  <c r="W23" i="4" s="1"/>
  <c r="W22" i="4"/>
  <c r="V22" i="4"/>
  <c r="V21" i="4"/>
  <c r="W21" i="4" s="1"/>
  <c r="W20" i="4"/>
  <c r="V20" i="4"/>
  <c r="V19" i="4"/>
  <c r="W19" i="4" s="1"/>
  <c r="W18" i="4"/>
  <c r="V18" i="4"/>
  <c r="V17" i="4"/>
  <c r="W17" i="4" s="1"/>
  <c r="W16" i="4"/>
  <c r="V16" i="4"/>
  <c r="V15" i="4"/>
  <c r="W15" i="4" s="1"/>
  <c r="W14" i="4"/>
  <c r="V14" i="4"/>
  <c r="V13" i="4"/>
  <c r="W13" i="4" s="1"/>
  <c r="W12" i="4"/>
  <c r="V12" i="4"/>
  <c r="V11" i="4"/>
  <c r="W11" i="4" s="1"/>
  <c r="W10" i="4"/>
  <c r="V10" i="4"/>
  <c r="V9" i="4"/>
  <c r="W9" i="4" s="1"/>
  <c r="W8" i="4"/>
  <c r="V8" i="4"/>
  <c r="V7" i="4"/>
  <c r="W7" i="4" s="1"/>
  <c r="W6" i="4"/>
  <c r="V6" i="4"/>
  <c r="V5" i="4"/>
  <c r="W5" i="4" s="1"/>
  <c r="W4" i="4"/>
  <c r="V4" i="4"/>
  <c r="V3" i="4"/>
  <c r="W3" i="4" s="1"/>
  <c r="V2" i="4"/>
  <c r="W2" i="4" s="1"/>
  <c r="V2" i="3" l="1"/>
  <c r="W2" i="3" s="1"/>
  <c r="W26" i="2" l="1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</calcChain>
</file>

<file path=xl/sharedStrings.xml><?xml version="1.0" encoding="utf-8"?>
<sst xmlns="http://schemas.openxmlformats.org/spreadsheetml/2006/main" count="718" uniqueCount="43">
  <si>
    <t>PIA.</t>
  </si>
  <si>
    <t>PIM.</t>
  </si>
  <si>
    <t>TOTAL EJECUCIÓN</t>
  </si>
  <si>
    <t>AVANCE %</t>
  </si>
  <si>
    <t>ID</t>
  </si>
  <si>
    <t>CODIGO DE LA ENTIDAD</t>
  </si>
  <si>
    <t>CODIGO UBIGEO INEI</t>
  </si>
  <si>
    <t xml:space="preserve">CODIGO PAIS </t>
  </si>
  <si>
    <t>TIPO DE MONEDA</t>
  </si>
  <si>
    <t>PEN</t>
  </si>
  <si>
    <t>PE</t>
  </si>
  <si>
    <t>NOMBRE DE LA UO</t>
  </si>
  <si>
    <t>Gerencia de Planificación y Presupuesto</t>
  </si>
  <si>
    <t xml:space="preserve">GENÉRICA Y RUBRO DE GASTOS </t>
  </si>
  <si>
    <t>00 RECURSOS ORDINARIOS</t>
  </si>
  <si>
    <t>2.1 PERSONAL Y OBLIGACIONES SOCIALES</t>
  </si>
  <si>
    <t>2.2 PENSIONES</t>
  </si>
  <si>
    <t>2.3 BIENES Y SERVICIOS</t>
  </si>
  <si>
    <t>2.6 ADQ. DE ACT. NO FINANCIEROS</t>
  </si>
  <si>
    <t>07 FONCOMUN</t>
  </si>
  <si>
    <t>08 IMPUESTOS MUNICIPALES</t>
  </si>
  <si>
    <t>2.4 DONACIONES Y TRANSFERENCIAS</t>
  </si>
  <si>
    <t>2.5 OTROS GASTOS</t>
  </si>
  <si>
    <t>09 RECURSOS DIRECTAMENTE RECAUDADOS</t>
  </si>
  <si>
    <t>13 DONACIONES Y TRANSFERENCIAS</t>
  </si>
  <si>
    <t>18 CANON Y SOBRECANON</t>
  </si>
  <si>
    <t>19 RECURSOS POR OPERACIONES OFICIALES DE CRÉDITO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</si>
  <si>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</si>
  <si>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</si>
  <si>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</si>
  <si>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</si>
  <si>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</si>
  <si>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</si>
  <si>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</si>
  <si>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</si>
  <si>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</si>
  <si>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</si>
  <si>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</si>
  <si>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</si>
  <si>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ENE.</t>
  </si>
  <si>
    <t>FEB.</t>
  </si>
  <si>
    <t>MAR.</t>
  </si>
  <si>
    <t>ABR.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</si>
</sst>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164" fontId="4" fillId="0" borderId="1" xfId="1" applyNumberFormat="1" applyFont="1" applyBorder="1"/>
    <xf numFmtId="164" fontId="3" fillId="3" borderId="1" xfId="1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165" fontId="3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/>
    <xf numFmtId="9" fontId="3" fillId="0" borderId="1" xfId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indent="1"/>
    </xf>
    <xf numFmtId="165" fontId="4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/>
    <xf numFmtId="165" fontId="3" fillId="0" borderId="1" xfId="0" applyNumberFormat="1" applyFont="1" applyFill="1" applyBorder="1"/>
    <xf numFmtId="164" fontId="3" fillId="0" borderId="1" xfId="1" applyNumberFormat="1" applyFont="1" applyFill="1" applyBorder="1"/>
    <xf numFmtId="165" fontId="4" fillId="0" borderId="1" xfId="0" applyNumberFormat="1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A3" sqref="A3"/>
    </sheetView>
  </sheetViews>
  <sheetFormatPr baseColWidth="10" defaultRowHeight="15" x14ac:dyDescent="0.25"/>
  <cols>
    <col min="1" max="1" width="3" bestFit="1" customWidth="1"/>
    <col min="2" max="2" width="11.85546875" bestFit="1" customWidth="1"/>
    <col min="3" max="3" width="12.140625" bestFit="1" customWidth="1"/>
    <col min="4" max="4" width="9" bestFit="1" customWidth="1"/>
    <col min="5" max="5" width="35.42578125" bestFit="1" customWidth="1"/>
    <col min="6" max="6" width="35.85546875" style="6" customWidth="1"/>
    <col min="7" max="7" width="9.5703125" style="5" bestFit="1" customWidth="1"/>
    <col min="8" max="9" width="12.28515625" bestFit="1" customWidth="1"/>
    <col min="10" max="11" width="11.28515625" bestFit="1" customWidth="1"/>
    <col min="12" max="12" width="10.28515625" bestFit="1" customWidth="1"/>
    <col min="13" max="13" width="10.140625" customWidth="1"/>
    <col min="14" max="14" width="11.28515625" bestFit="1" customWidth="1"/>
    <col min="15" max="15" width="10.28515625" bestFit="1" customWidth="1"/>
    <col min="16" max="16" width="11.28515625" bestFit="1" customWidth="1"/>
    <col min="17" max="18" width="10.28515625" bestFit="1" customWidth="1"/>
    <col min="19" max="19" width="11.28515625" bestFit="1" customWidth="1"/>
    <col min="20" max="20" width="10.28515625" bestFit="1" customWidth="1"/>
    <col min="21" max="21" width="11.28515625" bestFit="1" customWidth="1"/>
    <col min="22" max="22" width="12" customWidth="1"/>
    <col min="23" max="23" width="11.42578125" bestFit="1" customWidth="1"/>
    <col min="24" max="24" width="9" bestFit="1" customWidth="1"/>
    <col min="26" max="26" width="11.42578125" customWidth="1"/>
  </cols>
  <sheetData>
    <row r="1" spans="1:24" s="4" customFormat="1" ht="41.1" customHeight="1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11</v>
      </c>
      <c r="F1" s="3" t="s">
        <v>13</v>
      </c>
      <c r="G1" s="3" t="s">
        <v>8</v>
      </c>
      <c r="H1" s="3" t="s">
        <v>0</v>
      </c>
      <c r="I1" s="3" t="s">
        <v>1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  <c r="R1" s="3" t="s">
        <v>35</v>
      </c>
      <c r="S1" s="3" t="s">
        <v>36</v>
      </c>
      <c r="T1" s="3" t="s">
        <v>37</v>
      </c>
      <c r="U1" s="3" t="s">
        <v>38</v>
      </c>
      <c r="V1" s="3" t="s">
        <v>2</v>
      </c>
      <c r="W1" s="3" t="s">
        <v>3</v>
      </c>
    </row>
    <row r="2" spans="1:24" x14ac:dyDescent="0.25">
      <c r="A2" s="12">
        <v>1</v>
      </c>
      <c r="B2" s="12">
        <v>10069</v>
      </c>
      <c r="C2" s="12">
        <v>150122</v>
      </c>
      <c r="D2" s="12" t="s">
        <v>10</v>
      </c>
      <c r="E2" s="12" t="s">
        <v>12</v>
      </c>
      <c r="F2" s="7" t="s">
        <v>14</v>
      </c>
      <c r="G2" s="8" t="s">
        <v>9</v>
      </c>
      <c r="H2" s="9">
        <v>218715</v>
      </c>
      <c r="I2" s="9">
        <v>16421923</v>
      </c>
      <c r="J2" s="9">
        <v>0</v>
      </c>
      <c r="K2" s="9">
        <v>0</v>
      </c>
      <c r="L2" s="9">
        <v>22298.240000000002</v>
      </c>
      <c r="M2" s="9">
        <v>60750</v>
      </c>
      <c r="N2" s="9">
        <v>25565.09</v>
      </c>
      <c r="O2" s="9">
        <v>0</v>
      </c>
      <c r="P2" s="9">
        <v>934661.53</v>
      </c>
      <c r="Q2" s="9">
        <v>109903.58</v>
      </c>
      <c r="R2" s="9">
        <v>-12660.420000000002</v>
      </c>
      <c r="S2" s="9">
        <v>8679165.6600000001</v>
      </c>
      <c r="T2" s="9">
        <v>77241.88</v>
      </c>
      <c r="U2" s="9">
        <v>2122982.77</v>
      </c>
      <c r="V2" s="9">
        <v>12019908.33</v>
      </c>
      <c r="W2" s="10">
        <f>+IFERROR(V2/I2,0)</f>
        <v>0.73194280170476989</v>
      </c>
      <c r="X2" s="2"/>
    </row>
    <row r="3" spans="1:24" ht="15.75" x14ac:dyDescent="0.3">
      <c r="A3" s="11">
        <v>2</v>
      </c>
      <c r="B3" s="12">
        <v>10069</v>
      </c>
      <c r="C3" s="12">
        <v>150122</v>
      </c>
      <c r="D3" s="12" t="s">
        <v>10</v>
      </c>
      <c r="E3" s="12" t="s">
        <v>12</v>
      </c>
      <c r="F3" s="13" t="s">
        <v>15</v>
      </c>
      <c r="G3" s="14" t="s">
        <v>9</v>
      </c>
      <c r="H3" s="15">
        <v>0</v>
      </c>
      <c r="I3" s="15">
        <v>991394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907578</v>
      </c>
      <c r="Q3" s="15">
        <v>0</v>
      </c>
      <c r="R3" s="15">
        <v>0</v>
      </c>
      <c r="S3" s="15">
        <v>0</v>
      </c>
      <c r="T3" s="15">
        <v>0</v>
      </c>
      <c r="U3" s="15">
        <v>83816</v>
      </c>
      <c r="V3" s="15">
        <v>991394</v>
      </c>
      <c r="W3" s="10">
        <f t="shared" ref="W3:W31" si="0">+IFERROR(V3/I3,0)</f>
        <v>1</v>
      </c>
      <c r="X3" s="1"/>
    </row>
    <row r="4" spans="1:24" ht="15.75" x14ac:dyDescent="0.3">
      <c r="A4" s="11">
        <v>3</v>
      </c>
      <c r="B4" s="12">
        <v>10069</v>
      </c>
      <c r="C4" s="12">
        <v>150122</v>
      </c>
      <c r="D4" s="12" t="s">
        <v>10</v>
      </c>
      <c r="E4" s="12" t="s">
        <v>12</v>
      </c>
      <c r="F4" s="13" t="s">
        <v>16</v>
      </c>
      <c r="G4" s="14" t="s">
        <v>9</v>
      </c>
      <c r="H4" s="15">
        <v>218715</v>
      </c>
      <c r="I4" s="15">
        <v>338691</v>
      </c>
      <c r="J4" s="15">
        <v>0</v>
      </c>
      <c r="K4" s="15">
        <v>0</v>
      </c>
      <c r="L4" s="15">
        <v>18298.240000000002</v>
      </c>
      <c r="M4" s="15">
        <v>0</v>
      </c>
      <c r="N4" s="15">
        <v>20570.09</v>
      </c>
      <c r="O4" s="15">
        <v>0</v>
      </c>
      <c r="P4" s="15">
        <v>15915.23</v>
      </c>
      <c r="Q4" s="15">
        <v>40172.240000000005</v>
      </c>
      <c r="R4" s="15">
        <v>16754.32</v>
      </c>
      <c r="S4" s="15">
        <v>21828.58</v>
      </c>
      <c r="T4" s="15">
        <v>19687.5</v>
      </c>
      <c r="U4" s="15">
        <v>146997.20000000001</v>
      </c>
      <c r="V4" s="15">
        <v>300223.40000000002</v>
      </c>
      <c r="W4" s="10">
        <f t="shared" si="0"/>
        <v>0.88642272750087847</v>
      </c>
      <c r="X4" s="1"/>
    </row>
    <row r="5" spans="1:24" x14ac:dyDescent="0.25">
      <c r="A5" s="12">
        <v>4</v>
      </c>
      <c r="B5" s="12">
        <v>10069</v>
      </c>
      <c r="C5" s="12">
        <v>150122</v>
      </c>
      <c r="D5" s="12" t="s">
        <v>10</v>
      </c>
      <c r="E5" s="12" t="s">
        <v>12</v>
      </c>
      <c r="F5" s="13" t="s">
        <v>17</v>
      </c>
      <c r="G5" s="14" t="s">
        <v>9</v>
      </c>
      <c r="H5" s="15">
        <v>0</v>
      </c>
      <c r="I5" s="15">
        <v>393548</v>
      </c>
      <c r="J5" s="15">
        <v>0</v>
      </c>
      <c r="K5" s="15">
        <v>0</v>
      </c>
      <c r="L5" s="15">
        <v>4000</v>
      </c>
      <c r="M5" s="15">
        <v>60750</v>
      </c>
      <c r="N5" s="15">
        <v>4995</v>
      </c>
      <c r="O5" s="15">
        <v>0</v>
      </c>
      <c r="P5" s="15">
        <v>11168.3</v>
      </c>
      <c r="Q5" s="15">
        <v>69731.34</v>
      </c>
      <c r="R5" s="15">
        <v>-29414.74</v>
      </c>
      <c r="S5" s="15">
        <v>81987.58</v>
      </c>
      <c r="T5" s="15">
        <v>57554.380000000005</v>
      </c>
      <c r="U5" s="15">
        <v>80890.259999999995</v>
      </c>
      <c r="V5" s="15">
        <v>341662.12</v>
      </c>
      <c r="W5" s="10">
        <f t="shared" si="0"/>
        <v>0.86815869982822935</v>
      </c>
    </row>
    <row r="6" spans="1:24" ht="15.75" x14ac:dyDescent="0.3">
      <c r="A6" s="11">
        <v>5</v>
      </c>
      <c r="B6" s="12">
        <v>10069</v>
      </c>
      <c r="C6" s="12">
        <v>150122</v>
      </c>
      <c r="D6" s="12" t="s">
        <v>10</v>
      </c>
      <c r="E6" s="12" t="s">
        <v>12</v>
      </c>
      <c r="F6" s="13" t="s">
        <v>18</v>
      </c>
      <c r="G6" s="14" t="s">
        <v>9</v>
      </c>
      <c r="H6" s="15">
        <v>0</v>
      </c>
      <c r="I6" s="15">
        <v>14698290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8575349.5</v>
      </c>
      <c r="T6" s="15">
        <v>0</v>
      </c>
      <c r="U6" s="15">
        <v>1811279.31</v>
      </c>
      <c r="V6" s="15">
        <v>10386628.810000001</v>
      </c>
      <c r="W6" s="10">
        <f t="shared" si="0"/>
        <v>0.70665559122863952</v>
      </c>
    </row>
    <row r="7" spans="1:24" ht="15.75" x14ac:dyDescent="0.3">
      <c r="A7" s="11">
        <v>6</v>
      </c>
      <c r="B7" s="12">
        <v>10069</v>
      </c>
      <c r="C7" s="12">
        <v>150122</v>
      </c>
      <c r="D7" s="12" t="s">
        <v>10</v>
      </c>
      <c r="E7" s="12" t="s">
        <v>12</v>
      </c>
      <c r="F7" s="7" t="s">
        <v>19</v>
      </c>
      <c r="G7" s="14" t="s">
        <v>9</v>
      </c>
      <c r="H7" s="9">
        <v>2359887</v>
      </c>
      <c r="I7" s="9">
        <v>3972139</v>
      </c>
      <c r="J7" s="9">
        <v>0</v>
      </c>
      <c r="K7" s="9">
        <v>0</v>
      </c>
      <c r="L7" s="9">
        <v>18950</v>
      </c>
      <c r="M7" s="9">
        <v>18950</v>
      </c>
      <c r="N7" s="9">
        <v>18950</v>
      </c>
      <c r="O7" s="9">
        <v>44108</v>
      </c>
      <c r="P7" s="9">
        <v>60404.72</v>
      </c>
      <c r="Q7" s="9">
        <v>20100</v>
      </c>
      <c r="R7" s="9">
        <v>384747.32</v>
      </c>
      <c r="S7" s="9">
        <v>60754.61</v>
      </c>
      <c r="T7" s="9">
        <v>181618.43</v>
      </c>
      <c r="U7" s="9">
        <v>1398024.66</v>
      </c>
      <c r="V7" s="9">
        <v>2206607.7400000002</v>
      </c>
      <c r="W7" s="10">
        <f t="shared" si="0"/>
        <v>0.55552127959268294</v>
      </c>
    </row>
    <row r="8" spans="1:24" x14ac:dyDescent="0.25">
      <c r="A8" s="12">
        <v>7</v>
      </c>
      <c r="B8" s="12">
        <v>10069</v>
      </c>
      <c r="C8" s="12">
        <v>150122</v>
      </c>
      <c r="D8" s="12" t="s">
        <v>10</v>
      </c>
      <c r="E8" s="12" t="s">
        <v>12</v>
      </c>
      <c r="F8" s="13" t="s">
        <v>18</v>
      </c>
      <c r="G8" s="14" t="s">
        <v>9</v>
      </c>
      <c r="H8" s="15">
        <v>2359887</v>
      </c>
      <c r="I8" s="15">
        <v>3972139</v>
      </c>
      <c r="J8" s="15">
        <v>0</v>
      </c>
      <c r="K8" s="15">
        <v>0</v>
      </c>
      <c r="L8" s="15">
        <v>18950</v>
      </c>
      <c r="M8" s="15">
        <v>18950</v>
      </c>
      <c r="N8" s="15">
        <v>18950</v>
      </c>
      <c r="O8" s="15">
        <v>44108</v>
      </c>
      <c r="P8" s="15">
        <v>60404.72</v>
      </c>
      <c r="Q8" s="15">
        <v>20100</v>
      </c>
      <c r="R8" s="15">
        <v>384747.32</v>
      </c>
      <c r="S8" s="15">
        <v>60754.61</v>
      </c>
      <c r="T8" s="15">
        <v>181618.43</v>
      </c>
      <c r="U8" s="15">
        <v>1398024.66</v>
      </c>
      <c r="V8" s="15">
        <v>2206607.7400000002</v>
      </c>
      <c r="W8" s="10">
        <f t="shared" si="0"/>
        <v>0.55552127959268294</v>
      </c>
    </row>
    <row r="9" spans="1:24" ht="15.75" x14ac:dyDescent="0.3">
      <c r="A9" s="11">
        <v>8</v>
      </c>
      <c r="B9" s="12">
        <v>10069</v>
      </c>
      <c r="C9" s="12">
        <v>150122</v>
      </c>
      <c r="D9" s="12" t="s">
        <v>10</v>
      </c>
      <c r="E9" s="12" t="s">
        <v>12</v>
      </c>
      <c r="F9" s="7" t="s">
        <v>20</v>
      </c>
      <c r="G9" s="14" t="s">
        <v>9</v>
      </c>
      <c r="H9" s="9">
        <v>129373179</v>
      </c>
      <c r="I9" s="9">
        <v>121874992</v>
      </c>
      <c r="J9" s="9">
        <v>10005981.159999998</v>
      </c>
      <c r="K9" s="9">
        <v>11691081.550000001</v>
      </c>
      <c r="L9" s="9">
        <v>6267337.0500000007</v>
      </c>
      <c r="M9" s="9">
        <v>5856828.169999999</v>
      </c>
      <c r="N9" s="9">
        <v>12201380.909999998</v>
      </c>
      <c r="O9" s="9">
        <v>5317431.5200000005</v>
      </c>
      <c r="P9" s="9">
        <v>12339171.800000001</v>
      </c>
      <c r="Q9" s="9">
        <v>8736795.7399999984</v>
      </c>
      <c r="R9" s="9">
        <v>8990038.3099999987</v>
      </c>
      <c r="S9" s="9">
        <v>11891188.91</v>
      </c>
      <c r="T9" s="9">
        <v>8117122.3599999994</v>
      </c>
      <c r="U9" s="9">
        <v>14596404.279999999</v>
      </c>
      <c r="V9" s="9">
        <v>116010761.76000002</v>
      </c>
      <c r="W9" s="10">
        <f t="shared" si="0"/>
        <v>0.95188323589797663</v>
      </c>
    </row>
    <row r="10" spans="1:24" ht="15.75" x14ac:dyDescent="0.3">
      <c r="A10" s="11">
        <v>9</v>
      </c>
      <c r="B10" s="12">
        <v>10069</v>
      </c>
      <c r="C10" s="12">
        <v>150122</v>
      </c>
      <c r="D10" s="12" t="s">
        <v>10</v>
      </c>
      <c r="E10" s="12" t="s">
        <v>12</v>
      </c>
      <c r="F10" s="13" t="s">
        <v>15</v>
      </c>
      <c r="G10" s="14" t="s">
        <v>9</v>
      </c>
      <c r="H10" s="15">
        <v>23300163</v>
      </c>
      <c r="I10" s="15">
        <v>19651702</v>
      </c>
      <c r="J10" s="15">
        <v>1691283.08</v>
      </c>
      <c r="K10" s="15">
        <v>1602683.46</v>
      </c>
      <c r="L10" s="15">
        <v>1614610.62</v>
      </c>
      <c r="M10" s="15">
        <v>50537.100000000006</v>
      </c>
      <c r="N10" s="15">
        <v>3206129.52</v>
      </c>
      <c r="O10" s="15">
        <v>1610096.2599999995</v>
      </c>
      <c r="P10" s="15">
        <v>1599968.73</v>
      </c>
      <c r="Q10" s="15">
        <v>1592352.6799999997</v>
      </c>
      <c r="R10" s="15">
        <v>1567765.25</v>
      </c>
      <c r="S10" s="15">
        <v>1569242.67</v>
      </c>
      <c r="T10" s="15">
        <v>1568171.3499999999</v>
      </c>
      <c r="U10" s="15">
        <v>1847329.18</v>
      </c>
      <c r="V10" s="15">
        <v>19520169.900000002</v>
      </c>
      <c r="W10" s="10">
        <f t="shared" si="0"/>
        <v>0.99330683418667765</v>
      </c>
    </row>
    <row r="11" spans="1:24" x14ac:dyDescent="0.25">
      <c r="A11" s="12">
        <v>10</v>
      </c>
      <c r="B11" s="12">
        <v>10069</v>
      </c>
      <c r="C11" s="12">
        <v>150122</v>
      </c>
      <c r="D11" s="12" t="s">
        <v>10</v>
      </c>
      <c r="E11" s="12" t="s">
        <v>12</v>
      </c>
      <c r="F11" s="13" t="s">
        <v>16</v>
      </c>
      <c r="G11" s="14" t="s">
        <v>9</v>
      </c>
      <c r="H11" s="15">
        <v>5875439</v>
      </c>
      <c r="I11" s="15">
        <v>5177777</v>
      </c>
      <c r="J11" s="15">
        <v>524101.41</v>
      </c>
      <c r="K11" s="15">
        <v>44794.36</v>
      </c>
      <c r="L11" s="15">
        <v>809765.46</v>
      </c>
      <c r="M11" s="15">
        <v>0</v>
      </c>
      <c r="N11" s="15">
        <v>848979.82</v>
      </c>
      <c r="O11" s="15">
        <v>428100.27</v>
      </c>
      <c r="P11" s="15">
        <v>409430.76</v>
      </c>
      <c r="Q11" s="15">
        <v>414723.29</v>
      </c>
      <c r="R11" s="15">
        <v>421005.20999999996</v>
      </c>
      <c r="S11" s="15">
        <v>432426.27</v>
      </c>
      <c r="T11" s="15">
        <v>429178.74</v>
      </c>
      <c r="U11" s="15">
        <v>401841.85</v>
      </c>
      <c r="V11" s="15">
        <v>5164347.4400000004</v>
      </c>
      <c r="W11" s="10">
        <f t="shared" si="0"/>
        <v>0.99740630776489614</v>
      </c>
    </row>
    <row r="12" spans="1:24" ht="15.75" x14ac:dyDescent="0.3">
      <c r="A12" s="11">
        <v>11</v>
      </c>
      <c r="B12" s="12">
        <v>10069</v>
      </c>
      <c r="C12" s="12">
        <v>150122</v>
      </c>
      <c r="D12" s="12" t="s">
        <v>10</v>
      </c>
      <c r="E12" s="12" t="s">
        <v>12</v>
      </c>
      <c r="F12" s="13" t="s">
        <v>17</v>
      </c>
      <c r="G12" s="14" t="s">
        <v>9</v>
      </c>
      <c r="H12" s="15">
        <v>83519120</v>
      </c>
      <c r="I12" s="15">
        <v>83818835</v>
      </c>
      <c r="J12" s="15">
        <v>7503811.0300000003</v>
      </c>
      <c r="K12" s="15">
        <v>9115416.9600000009</v>
      </c>
      <c r="L12" s="15">
        <v>3616452.310000001</v>
      </c>
      <c r="M12" s="15">
        <v>5502145.4999999991</v>
      </c>
      <c r="N12" s="15">
        <v>8107121.6699999981</v>
      </c>
      <c r="O12" s="15">
        <v>3125144.0100000002</v>
      </c>
      <c r="P12" s="15">
        <v>9288701.7800000012</v>
      </c>
      <c r="Q12" s="15">
        <v>5785812.5799999982</v>
      </c>
      <c r="R12" s="15">
        <v>5557093.5599999987</v>
      </c>
      <c r="S12" s="15">
        <v>7427281.6400000015</v>
      </c>
      <c r="T12" s="15">
        <v>4478850.459999999</v>
      </c>
      <c r="U12" s="15">
        <v>9674263.3499999996</v>
      </c>
      <c r="V12" s="15">
        <v>79182094.850000009</v>
      </c>
      <c r="W12" s="10">
        <f t="shared" si="0"/>
        <v>0.94468140543828849</v>
      </c>
    </row>
    <row r="13" spans="1:24" ht="15.75" x14ac:dyDescent="0.3">
      <c r="A13" s="11">
        <v>12</v>
      </c>
      <c r="B13" s="12">
        <v>10069</v>
      </c>
      <c r="C13" s="12">
        <v>150122</v>
      </c>
      <c r="D13" s="12" t="s">
        <v>10</v>
      </c>
      <c r="E13" s="12" t="s">
        <v>12</v>
      </c>
      <c r="F13" s="13" t="s">
        <v>21</v>
      </c>
      <c r="G13" s="14" t="s">
        <v>9</v>
      </c>
      <c r="H13" s="15">
        <v>250008</v>
      </c>
      <c r="I13" s="15">
        <v>365885</v>
      </c>
      <c r="J13" s="15">
        <v>115876.27</v>
      </c>
      <c r="K13" s="15">
        <v>23284.799999999999</v>
      </c>
      <c r="L13" s="15">
        <v>-23284.799999999999</v>
      </c>
      <c r="M13" s="15">
        <v>0</v>
      </c>
      <c r="N13" s="15">
        <v>0</v>
      </c>
      <c r="O13" s="15">
        <v>124999.98</v>
      </c>
      <c r="P13" s="15">
        <v>0</v>
      </c>
      <c r="Q13" s="15">
        <v>0</v>
      </c>
      <c r="R13" s="15">
        <v>62499.99</v>
      </c>
      <c r="S13" s="15">
        <v>0</v>
      </c>
      <c r="T13" s="15">
        <v>62508.03</v>
      </c>
      <c r="U13" s="15">
        <v>0</v>
      </c>
      <c r="V13" s="15">
        <v>365884.27</v>
      </c>
      <c r="W13" s="10">
        <f t="shared" si="0"/>
        <v>0.99999800483758561</v>
      </c>
    </row>
    <row r="14" spans="1:24" x14ac:dyDescent="0.25">
      <c r="A14" s="12">
        <v>13</v>
      </c>
      <c r="B14" s="12">
        <v>10069</v>
      </c>
      <c r="C14" s="12">
        <v>150122</v>
      </c>
      <c r="D14" s="12" t="s">
        <v>10</v>
      </c>
      <c r="E14" s="12" t="s">
        <v>12</v>
      </c>
      <c r="F14" s="13" t="s">
        <v>22</v>
      </c>
      <c r="G14" s="14" t="s">
        <v>9</v>
      </c>
      <c r="H14" s="15">
        <v>4227137</v>
      </c>
      <c r="I14" s="15">
        <v>1839434</v>
      </c>
      <c r="J14" s="15">
        <v>0</v>
      </c>
      <c r="K14" s="15">
        <v>27867.759999999998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400000</v>
      </c>
      <c r="R14" s="15">
        <v>29457.599999999999</v>
      </c>
      <c r="S14" s="15">
        <v>878594.79</v>
      </c>
      <c r="T14" s="15">
        <v>130061.34</v>
      </c>
      <c r="U14" s="15">
        <v>62899.16</v>
      </c>
      <c r="V14" s="15">
        <v>1528880.65</v>
      </c>
      <c r="W14" s="10">
        <f t="shared" si="0"/>
        <v>0.83116907157310338</v>
      </c>
    </row>
    <row r="15" spans="1:24" ht="15.75" x14ac:dyDescent="0.3">
      <c r="A15" s="11">
        <v>14</v>
      </c>
      <c r="B15" s="12">
        <v>10069</v>
      </c>
      <c r="C15" s="12">
        <v>150122</v>
      </c>
      <c r="D15" s="12" t="s">
        <v>10</v>
      </c>
      <c r="E15" s="12" t="s">
        <v>12</v>
      </c>
      <c r="F15" s="13" t="s">
        <v>18</v>
      </c>
      <c r="G15" s="14" t="s">
        <v>9</v>
      </c>
      <c r="H15" s="15">
        <v>12201312</v>
      </c>
      <c r="I15" s="15">
        <v>11021359</v>
      </c>
      <c r="J15" s="15">
        <v>170909.37</v>
      </c>
      <c r="K15" s="15">
        <v>877034.21</v>
      </c>
      <c r="L15" s="15">
        <v>249793.46</v>
      </c>
      <c r="M15" s="15">
        <v>304145.57</v>
      </c>
      <c r="N15" s="15">
        <v>39149.9</v>
      </c>
      <c r="O15" s="15">
        <v>29091</v>
      </c>
      <c r="P15" s="15">
        <v>1041070.53</v>
      </c>
      <c r="Q15" s="15">
        <v>543907.19000000006</v>
      </c>
      <c r="R15" s="15">
        <v>1352216.7</v>
      </c>
      <c r="S15" s="15">
        <v>1583643.54</v>
      </c>
      <c r="T15" s="15">
        <v>1448352.4400000002</v>
      </c>
      <c r="U15" s="15">
        <v>2610070.7400000007</v>
      </c>
      <c r="V15" s="15">
        <v>10249384.65</v>
      </c>
      <c r="W15" s="10">
        <f t="shared" si="0"/>
        <v>0.92995651897374909</v>
      </c>
    </row>
    <row r="16" spans="1:24" ht="15.75" x14ac:dyDescent="0.3">
      <c r="A16" s="11">
        <v>15</v>
      </c>
      <c r="B16" s="12">
        <v>10069</v>
      </c>
      <c r="C16" s="12">
        <v>150122</v>
      </c>
      <c r="D16" s="12" t="s">
        <v>10</v>
      </c>
      <c r="E16" s="12" t="s">
        <v>12</v>
      </c>
      <c r="F16" s="7" t="s">
        <v>23</v>
      </c>
      <c r="G16" s="14" t="s">
        <v>9</v>
      </c>
      <c r="H16" s="9">
        <v>80857736</v>
      </c>
      <c r="I16" s="9">
        <v>84840721</v>
      </c>
      <c r="J16" s="9">
        <v>4363561.66</v>
      </c>
      <c r="K16" s="9">
        <v>6135885.3800000008</v>
      </c>
      <c r="L16" s="9">
        <v>2360498.7100000004</v>
      </c>
      <c r="M16" s="9">
        <v>6053868.2600000007</v>
      </c>
      <c r="N16" s="9">
        <v>11953777.049999999</v>
      </c>
      <c r="O16" s="9">
        <v>3057809.83</v>
      </c>
      <c r="P16" s="9">
        <v>7332757.4800000004</v>
      </c>
      <c r="Q16" s="9">
        <v>3792964.1600000006</v>
      </c>
      <c r="R16" s="9">
        <v>7097029.6900000004</v>
      </c>
      <c r="S16" s="9">
        <v>7802288.8300000001</v>
      </c>
      <c r="T16" s="9">
        <v>4780881.78</v>
      </c>
      <c r="U16" s="9">
        <v>10024435.229999999</v>
      </c>
      <c r="V16" s="9">
        <v>74755758.060000002</v>
      </c>
      <c r="W16" s="10">
        <f t="shared" si="0"/>
        <v>0.88113063136273917</v>
      </c>
    </row>
    <row r="17" spans="1:23" x14ac:dyDescent="0.25">
      <c r="A17" s="12">
        <v>16</v>
      </c>
      <c r="B17" s="12">
        <v>10069</v>
      </c>
      <c r="C17" s="12">
        <v>150122</v>
      </c>
      <c r="D17" s="12" t="s">
        <v>10</v>
      </c>
      <c r="E17" s="12" t="s">
        <v>12</v>
      </c>
      <c r="F17" s="13" t="s">
        <v>15</v>
      </c>
      <c r="G17" s="14" t="s">
        <v>9</v>
      </c>
      <c r="H17" s="15">
        <v>16547689</v>
      </c>
      <c r="I17" s="15">
        <v>8875127</v>
      </c>
      <c r="J17" s="15">
        <v>2502821.2199999997</v>
      </c>
      <c r="K17" s="15">
        <v>469224.61</v>
      </c>
      <c r="L17" s="15">
        <v>411315.43</v>
      </c>
      <c r="M17" s="15">
        <v>0</v>
      </c>
      <c r="N17" s="15">
        <v>560021.14000000013</v>
      </c>
      <c r="O17" s="15">
        <v>6940</v>
      </c>
      <c r="P17" s="15">
        <v>350466.85</v>
      </c>
      <c r="Q17" s="15">
        <v>21292.2</v>
      </c>
      <c r="R17" s="15">
        <v>674778.59000000008</v>
      </c>
      <c r="S17" s="15">
        <v>669969.16999999993</v>
      </c>
      <c r="T17" s="15">
        <v>1642188.7000000007</v>
      </c>
      <c r="U17" s="15">
        <v>1011706.4100000001</v>
      </c>
      <c r="V17" s="15">
        <v>8320724.3199999956</v>
      </c>
      <c r="W17" s="10">
        <f t="shared" si="0"/>
        <v>0.93753298628853377</v>
      </c>
    </row>
    <row r="18" spans="1:23" ht="15.75" x14ac:dyDescent="0.3">
      <c r="A18" s="11">
        <v>17</v>
      </c>
      <c r="B18" s="12">
        <v>10069</v>
      </c>
      <c r="C18" s="12">
        <v>150122</v>
      </c>
      <c r="D18" s="12" t="s">
        <v>10</v>
      </c>
      <c r="E18" s="12" t="s">
        <v>12</v>
      </c>
      <c r="F18" s="13" t="s">
        <v>16</v>
      </c>
      <c r="G18" s="14" t="s">
        <v>9</v>
      </c>
      <c r="H18" s="15">
        <v>347851</v>
      </c>
      <c r="I18" s="15">
        <v>522575</v>
      </c>
      <c r="J18" s="15">
        <v>23205.439999999999</v>
      </c>
      <c r="K18" s="15">
        <v>27547</v>
      </c>
      <c r="L18" s="15">
        <v>0</v>
      </c>
      <c r="M18" s="15">
        <v>0</v>
      </c>
      <c r="N18" s="15">
        <v>51471</v>
      </c>
      <c r="O18" s="15">
        <v>32272.04</v>
      </c>
      <c r="P18" s="15">
        <v>14309.880000000001</v>
      </c>
      <c r="Q18" s="15">
        <v>32373.19</v>
      </c>
      <c r="R18" s="15">
        <v>98421.930000000008</v>
      </c>
      <c r="S18" s="15">
        <v>98152.5</v>
      </c>
      <c r="T18" s="15">
        <v>0</v>
      </c>
      <c r="U18" s="15">
        <v>31800.54</v>
      </c>
      <c r="V18" s="15">
        <v>409553.52</v>
      </c>
      <c r="W18" s="10">
        <f t="shared" si="0"/>
        <v>0.78372199205855619</v>
      </c>
    </row>
    <row r="19" spans="1:23" ht="15.75" x14ac:dyDescent="0.3">
      <c r="A19" s="11">
        <v>18</v>
      </c>
      <c r="B19" s="12">
        <v>10069</v>
      </c>
      <c r="C19" s="12">
        <v>150122</v>
      </c>
      <c r="D19" s="12" t="s">
        <v>10</v>
      </c>
      <c r="E19" s="12" t="s">
        <v>12</v>
      </c>
      <c r="F19" s="13" t="s">
        <v>17</v>
      </c>
      <c r="G19" s="14" t="s">
        <v>9</v>
      </c>
      <c r="H19" s="15">
        <v>63713576</v>
      </c>
      <c r="I19" s="15">
        <v>74499238</v>
      </c>
      <c r="J19" s="15">
        <v>1837535</v>
      </c>
      <c r="K19" s="15">
        <v>5583296.3700000001</v>
      </c>
      <c r="L19" s="15">
        <v>1968457.6800000002</v>
      </c>
      <c r="M19" s="15">
        <v>6031648.2600000007</v>
      </c>
      <c r="N19" s="15">
        <v>11335284.909999998</v>
      </c>
      <c r="O19" s="15">
        <v>3018597.79</v>
      </c>
      <c r="P19" s="15">
        <v>6944270.7500000009</v>
      </c>
      <c r="Q19" s="15">
        <v>3707708.7700000005</v>
      </c>
      <c r="R19" s="15">
        <v>5827859.8700000001</v>
      </c>
      <c r="S19" s="15">
        <v>6965030.96</v>
      </c>
      <c r="T19" s="15">
        <v>3022798.61</v>
      </c>
      <c r="U19" s="15">
        <v>8878637.3399999999</v>
      </c>
      <c r="V19" s="15">
        <v>65121126.310000002</v>
      </c>
      <c r="W19" s="10">
        <f t="shared" si="0"/>
        <v>0.87411801862993554</v>
      </c>
    </row>
    <row r="20" spans="1:23" x14ac:dyDescent="0.25">
      <c r="A20" s="12">
        <v>19</v>
      </c>
      <c r="B20" s="12">
        <v>10069</v>
      </c>
      <c r="C20" s="12">
        <v>150122</v>
      </c>
      <c r="D20" s="12" t="s">
        <v>10</v>
      </c>
      <c r="E20" s="12" t="s">
        <v>12</v>
      </c>
      <c r="F20" s="13" t="s">
        <v>21</v>
      </c>
      <c r="G20" s="14" t="s">
        <v>9</v>
      </c>
      <c r="H20" s="15">
        <v>160000</v>
      </c>
      <c r="I20" s="15">
        <v>52590</v>
      </c>
      <c r="J20" s="15">
        <v>0</v>
      </c>
      <c r="K20" s="15">
        <v>35456.400000000001</v>
      </c>
      <c r="L20" s="15">
        <v>-35456.400000000001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52590</v>
      </c>
      <c r="T20" s="15">
        <v>0</v>
      </c>
      <c r="U20" s="15">
        <v>0</v>
      </c>
      <c r="V20" s="15">
        <v>52590</v>
      </c>
      <c r="W20" s="10">
        <f t="shared" si="0"/>
        <v>1</v>
      </c>
    </row>
    <row r="21" spans="1:23" ht="15.75" x14ac:dyDescent="0.3">
      <c r="A21" s="11">
        <v>20</v>
      </c>
      <c r="B21" s="12">
        <v>10069</v>
      </c>
      <c r="C21" s="12">
        <v>150122</v>
      </c>
      <c r="D21" s="12" t="s">
        <v>10</v>
      </c>
      <c r="E21" s="12" t="s">
        <v>12</v>
      </c>
      <c r="F21" s="13" t="s">
        <v>22</v>
      </c>
      <c r="G21" s="14" t="s">
        <v>9</v>
      </c>
      <c r="H21" s="15">
        <v>88620</v>
      </c>
      <c r="I21" s="15">
        <v>86150</v>
      </c>
      <c r="J21" s="15">
        <v>0</v>
      </c>
      <c r="K21" s="15">
        <v>0</v>
      </c>
      <c r="L21" s="15">
        <v>0</v>
      </c>
      <c r="M21" s="15">
        <v>7000</v>
      </c>
      <c r="N21" s="15">
        <v>7000</v>
      </c>
      <c r="O21" s="15">
        <v>0</v>
      </c>
      <c r="P21" s="15">
        <v>7000</v>
      </c>
      <c r="Q21" s="15">
        <v>14000</v>
      </c>
      <c r="R21" s="15">
        <v>9150</v>
      </c>
      <c r="S21" s="15">
        <v>7000</v>
      </c>
      <c r="T21" s="15">
        <v>7000</v>
      </c>
      <c r="U21" s="15">
        <v>14000</v>
      </c>
      <c r="V21" s="15">
        <v>72150</v>
      </c>
      <c r="W21" s="10">
        <f t="shared" si="0"/>
        <v>0.83749274521183981</v>
      </c>
    </row>
    <row r="22" spans="1:23" ht="15.75" x14ac:dyDescent="0.3">
      <c r="A22" s="11">
        <v>21</v>
      </c>
      <c r="B22" s="12">
        <v>10069</v>
      </c>
      <c r="C22" s="12">
        <v>150122</v>
      </c>
      <c r="D22" s="12" t="s">
        <v>10</v>
      </c>
      <c r="E22" s="12" t="s">
        <v>12</v>
      </c>
      <c r="F22" s="13" t="s">
        <v>18</v>
      </c>
      <c r="G22" s="14" t="s">
        <v>9</v>
      </c>
      <c r="H22" s="15">
        <v>0</v>
      </c>
      <c r="I22" s="15">
        <v>805041</v>
      </c>
      <c r="J22" s="15">
        <v>0</v>
      </c>
      <c r="K22" s="15">
        <v>20361</v>
      </c>
      <c r="L22" s="15">
        <v>16182</v>
      </c>
      <c r="M22" s="15">
        <v>15220</v>
      </c>
      <c r="N22" s="15">
        <v>0</v>
      </c>
      <c r="O22" s="15">
        <v>0</v>
      </c>
      <c r="P22" s="15">
        <v>16710</v>
      </c>
      <c r="Q22" s="15">
        <v>17590</v>
      </c>
      <c r="R22" s="15">
        <v>486819.3</v>
      </c>
      <c r="S22" s="15">
        <v>9546.2000000000007</v>
      </c>
      <c r="T22" s="15">
        <v>108894.47</v>
      </c>
      <c r="U22" s="15">
        <v>88290.94</v>
      </c>
      <c r="V22" s="15">
        <v>779613.91000000015</v>
      </c>
      <c r="W22" s="10">
        <f t="shared" si="0"/>
        <v>0.96841516146382622</v>
      </c>
    </row>
    <row r="23" spans="1:23" x14ac:dyDescent="0.25">
      <c r="A23" s="12">
        <v>22</v>
      </c>
      <c r="B23" s="12">
        <v>10069</v>
      </c>
      <c r="C23" s="12">
        <v>150122</v>
      </c>
      <c r="D23" s="12" t="s">
        <v>10</v>
      </c>
      <c r="E23" s="12" t="s">
        <v>12</v>
      </c>
      <c r="F23" s="7" t="s">
        <v>24</v>
      </c>
      <c r="G23" s="14" t="s">
        <v>9</v>
      </c>
      <c r="H23" s="9">
        <v>0</v>
      </c>
      <c r="I23" s="9">
        <v>526900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129750</v>
      </c>
      <c r="Q23" s="9">
        <v>75059.399999999994</v>
      </c>
      <c r="R23" s="9">
        <v>2750</v>
      </c>
      <c r="S23" s="9">
        <v>93700</v>
      </c>
      <c r="T23" s="9">
        <v>42350</v>
      </c>
      <c r="U23" s="9">
        <v>54602</v>
      </c>
      <c r="V23" s="9">
        <v>398211.4</v>
      </c>
      <c r="W23" s="10">
        <f t="shared" si="0"/>
        <v>0.75576276333270076</v>
      </c>
    </row>
    <row r="24" spans="1:23" ht="15.75" x14ac:dyDescent="0.3">
      <c r="A24" s="11">
        <v>23</v>
      </c>
      <c r="B24" s="12">
        <v>10069</v>
      </c>
      <c r="C24" s="12">
        <v>150122</v>
      </c>
      <c r="D24" s="12" t="s">
        <v>10</v>
      </c>
      <c r="E24" s="12" t="s">
        <v>12</v>
      </c>
      <c r="F24" s="13" t="s">
        <v>17</v>
      </c>
      <c r="G24" s="14" t="s">
        <v>9</v>
      </c>
      <c r="H24" s="15">
        <v>0</v>
      </c>
      <c r="I24" s="15">
        <v>466166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129750</v>
      </c>
      <c r="Q24" s="15">
        <v>75059.399999999994</v>
      </c>
      <c r="R24" s="15">
        <v>2750</v>
      </c>
      <c r="S24" s="15">
        <v>93700</v>
      </c>
      <c r="T24" s="15">
        <v>42350</v>
      </c>
      <c r="U24" s="15">
        <v>54602</v>
      </c>
      <c r="V24" s="15">
        <v>398211.4</v>
      </c>
      <c r="W24" s="10">
        <f t="shared" si="0"/>
        <v>0.85422660597297961</v>
      </c>
    </row>
    <row r="25" spans="1:23" ht="15.75" x14ac:dyDescent="0.3">
      <c r="A25" s="11">
        <v>24</v>
      </c>
      <c r="B25" s="12">
        <v>10069</v>
      </c>
      <c r="C25" s="12">
        <v>150122</v>
      </c>
      <c r="D25" s="12" t="s">
        <v>10</v>
      </c>
      <c r="E25" s="12" t="s">
        <v>12</v>
      </c>
      <c r="F25" s="13" t="s">
        <v>18</v>
      </c>
      <c r="G25" s="14" t="s">
        <v>9</v>
      </c>
      <c r="H25" s="15">
        <v>0</v>
      </c>
      <c r="I25" s="15">
        <v>60734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0">
        <f t="shared" si="0"/>
        <v>0</v>
      </c>
    </row>
    <row r="26" spans="1:23" x14ac:dyDescent="0.25">
      <c r="A26" s="12">
        <v>25</v>
      </c>
      <c r="B26" s="12">
        <v>10069</v>
      </c>
      <c r="C26" s="12">
        <v>150122</v>
      </c>
      <c r="D26" s="12" t="s">
        <v>10</v>
      </c>
      <c r="E26" s="12" t="s">
        <v>12</v>
      </c>
      <c r="F26" s="7" t="s">
        <v>25</v>
      </c>
      <c r="G26" s="14" t="s">
        <v>9</v>
      </c>
      <c r="H26" s="9">
        <v>16536</v>
      </c>
      <c r="I26" s="9">
        <v>3952131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58701</v>
      </c>
      <c r="R26" s="9">
        <v>56710.8</v>
      </c>
      <c r="S26" s="9">
        <v>99941.9</v>
      </c>
      <c r="T26" s="9">
        <v>87502.7</v>
      </c>
      <c r="U26" s="9">
        <v>628577.5</v>
      </c>
      <c r="V26" s="9">
        <v>931433.89999999991</v>
      </c>
      <c r="W26" s="10">
        <f t="shared" si="0"/>
        <v>0.23567890335618932</v>
      </c>
    </row>
    <row r="27" spans="1:23" ht="15.75" x14ac:dyDescent="0.3">
      <c r="A27" s="11">
        <v>26</v>
      </c>
      <c r="B27" s="12">
        <v>10069</v>
      </c>
      <c r="C27" s="12">
        <v>150122</v>
      </c>
      <c r="D27" s="12" t="s">
        <v>10</v>
      </c>
      <c r="E27" s="12" t="s">
        <v>12</v>
      </c>
      <c r="F27" s="13" t="s">
        <v>17</v>
      </c>
      <c r="G27" s="14" t="s">
        <v>9</v>
      </c>
      <c r="H27" s="15">
        <v>0</v>
      </c>
      <c r="I27" s="15">
        <v>3460387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58701</v>
      </c>
      <c r="R27" s="15">
        <v>56710.8</v>
      </c>
      <c r="S27" s="15">
        <v>69489.899999999994</v>
      </c>
      <c r="T27" s="15">
        <v>87502.7</v>
      </c>
      <c r="U27" s="15">
        <v>226051</v>
      </c>
      <c r="V27" s="15">
        <v>498455.39999999991</v>
      </c>
      <c r="W27" s="10">
        <f t="shared" si="0"/>
        <v>0.14404614281581798</v>
      </c>
    </row>
    <row r="28" spans="1:23" ht="15.75" x14ac:dyDescent="0.3">
      <c r="A28" s="11">
        <v>27</v>
      </c>
      <c r="B28" s="12">
        <v>10069</v>
      </c>
      <c r="C28" s="12">
        <v>150122</v>
      </c>
      <c r="D28" s="12" t="s">
        <v>10</v>
      </c>
      <c r="E28" s="12" t="s">
        <v>12</v>
      </c>
      <c r="F28" s="13" t="s">
        <v>18</v>
      </c>
      <c r="G28" s="14" t="s">
        <v>9</v>
      </c>
      <c r="H28" s="15">
        <v>16536</v>
      </c>
      <c r="I28" s="15">
        <v>491744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30452</v>
      </c>
      <c r="T28" s="15">
        <v>0</v>
      </c>
      <c r="U28" s="15">
        <v>402526.5</v>
      </c>
      <c r="V28" s="15">
        <v>432978.5</v>
      </c>
      <c r="W28" s="10">
        <f t="shared" si="0"/>
        <v>0.88049574575388823</v>
      </c>
    </row>
    <row r="29" spans="1:23" x14ac:dyDescent="0.25">
      <c r="A29" s="12">
        <v>28</v>
      </c>
      <c r="B29" s="12">
        <v>10069</v>
      </c>
      <c r="C29" s="12">
        <v>150122</v>
      </c>
      <c r="D29" s="12" t="s">
        <v>10</v>
      </c>
      <c r="E29" s="12" t="s">
        <v>12</v>
      </c>
      <c r="F29" s="7" t="s">
        <v>26</v>
      </c>
      <c r="G29" s="14" t="s">
        <v>9</v>
      </c>
      <c r="H29" s="9">
        <v>0</v>
      </c>
      <c r="I29" s="9">
        <v>593200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572004</v>
      </c>
      <c r="V29" s="9">
        <v>572004</v>
      </c>
      <c r="W29" s="10">
        <f t="shared" si="0"/>
        <v>0.96426837491571138</v>
      </c>
    </row>
    <row r="30" spans="1:23" ht="15.75" x14ac:dyDescent="0.3">
      <c r="A30" s="11">
        <v>29</v>
      </c>
      <c r="B30" s="12">
        <v>10069</v>
      </c>
      <c r="C30" s="12">
        <v>150122</v>
      </c>
      <c r="D30" s="12" t="s">
        <v>10</v>
      </c>
      <c r="E30" s="12" t="s">
        <v>12</v>
      </c>
      <c r="F30" s="13" t="s">
        <v>15</v>
      </c>
      <c r="G30" s="14" t="s">
        <v>9</v>
      </c>
      <c r="H30" s="15">
        <v>0</v>
      </c>
      <c r="I30" s="15">
        <v>127600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127500</v>
      </c>
      <c r="V30" s="15">
        <v>127500</v>
      </c>
      <c r="W30" s="10">
        <f t="shared" si="0"/>
        <v>0.9992163009404389</v>
      </c>
    </row>
    <row r="31" spans="1:23" ht="15.75" x14ac:dyDescent="0.3">
      <c r="A31" s="11">
        <v>30</v>
      </c>
      <c r="B31" s="12">
        <v>10069</v>
      </c>
      <c r="C31" s="12">
        <v>150122</v>
      </c>
      <c r="D31" s="12" t="s">
        <v>10</v>
      </c>
      <c r="E31" s="12" t="s">
        <v>12</v>
      </c>
      <c r="F31" s="13" t="s">
        <v>17</v>
      </c>
      <c r="G31" s="14" t="s">
        <v>9</v>
      </c>
      <c r="H31" s="15">
        <v>0</v>
      </c>
      <c r="I31" s="15">
        <v>465600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444504</v>
      </c>
      <c r="V31" s="15">
        <v>444504</v>
      </c>
      <c r="W31" s="10">
        <f t="shared" si="0"/>
        <v>0.95469072164948454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zoomScaleNormal="100" workbookViewId="0">
      <selection activeCell="B2" sqref="B2"/>
    </sheetView>
  </sheetViews>
  <sheetFormatPr baseColWidth="10" defaultRowHeight="15" x14ac:dyDescent="0.25"/>
  <cols>
    <col min="1" max="1" width="3" bestFit="1" customWidth="1"/>
    <col min="2" max="2" width="11.85546875" bestFit="1" customWidth="1"/>
    <col min="3" max="3" width="12.140625" bestFit="1" customWidth="1"/>
    <col min="4" max="4" width="9" bestFit="1" customWidth="1"/>
    <col min="5" max="5" width="35.42578125" bestFit="1" customWidth="1"/>
    <col min="6" max="6" width="35.85546875" style="6" customWidth="1"/>
    <col min="7" max="7" width="9.5703125" style="5" bestFit="1" customWidth="1"/>
    <col min="8" max="9" width="12.28515625" bestFit="1" customWidth="1"/>
    <col min="10" max="11" width="10.28515625" bestFit="1" customWidth="1"/>
    <col min="12" max="12" width="11.28515625" bestFit="1" customWidth="1"/>
    <col min="13" max="14" width="10.28515625" bestFit="1" customWidth="1"/>
    <col min="15" max="16" width="10.140625" customWidth="1"/>
    <col min="17" max="17" width="11.28515625" bestFit="1" customWidth="1"/>
    <col min="18" max="18" width="10.28515625" bestFit="1" customWidth="1"/>
    <col min="19" max="21" width="11.28515625" bestFit="1" customWidth="1"/>
    <col min="22" max="22" width="12.28515625" bestFit="1" customWidth="1"/>
    <col min="23" max="23" width="9" bestFit="1" customWidth="1"/>
    <col min="25" max="25" width="11.42578125" customWidth="1"/>
  </cols>
  <sheetData>
    <row r="1" spans="1:23" s="4" customFormat="1" ht="41.1" customHeight="1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11</v>
      </c>
      <c r="F1" s="3" t="s">
        <v>13</v>
      </c>
      <c r="G1" s="3" t="s">
        <v>8</v>
      </c>
      <c r="H1" s="3" t="s">
        <v>0</v>
      </c>
      <c r="I1" s="3" t="s">
        <v>1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  <c r="R1" s="3" t="s">
        <v>35</v>
      </c>
      <c r="S1" s="3" t="s">
        <v>36</v>
      </c>
      <c r="T1" s="3" t="s">
        <v>37</v>
      </c>
      <c r="U1" s="3" t="s">
        <v>38</v>
      </c>
      <c r="V1" s="3" t="s">
        <v>2</v>
      </c>
      <c r="W1" s="3" t="s">
        <v>3</v>
      </c>
    </row>
    <row r="2" spans="1:23" x14ac:dyDescent="0.25">
      <c r="A2" s="12">
        <v>1</v>
      </c>
      <c r="B2" s="12">
        <v>10069</v>
      </c>
      <c r="C2" s="12">
        <v>150122</v>
      </c>
      <c r="D2" s="12" t="s">
        <v>10</v>
      </c>
      <c r="E2" s="12" t="s">
        <v>12</v>
      </c>
      <c r="F2" s="7" t="s">
        <v>14</v>
      </c>
      <c r="G2" s="8" t="s">
        <v>9</v>
      </c>
      <c r="H2" s="9">
        <v>473006</v>
      </c>
      <c r="I2" s="9">
        <v>1940430</v>
      </c>
      <c r="J2" s="9">
        <v>0</v>
      </c>
      <c r="K2" s="9">
        <v>11250</v>
      </c>
      <c r="L2" s="9">
        <v>35711.040000000001</v>
      </c>
      <c r="M2" s="9">
        <v>97097.959999999992</v>
      </c>
      <c r="N2" s="9">
        <v>54979.31</v>
      </c>
      <c r="O2" s="9">
        <v>63914.44</v>
      </c>
      <c r="P2" s="9">
        <v>118259.84</v>
      </c>
      <c r="Q2" s="9">
        <v>776639.66</v>
      </c>
      <c r="R2" s="9">
        <v>186905.02</v>
      </c>
      <c r="S2" s="9">
        <v>132993.44</v>
      </c>
      <c r="T2" s="9">
        <v>47208</v>
      </c>
      <c r="U2" s="9">
        <v>339009.80000000005</v>
      </c>
      <c r="V2" s="9">
        <v>1863968.51</v>
      </c>
      <c r="W2" s="10">
        <f>+IFERROR(V2/I2,0)</f>
        <v>0.96059559479084533</v>
      </c>
    </row>
    <row r="3" spans="1:23" ht="15.75" x14ac:dyDescent="0.3">
      <c r="A3" s="11">
        <v>2</v>
      </c>
      <c r="B3" s="12">
        <v>10069</v>
      </c>
      <c r="C3" s="12">
        <v>150122</v>
      </c>
      <c r="D3" s="12" t="s">
        <v>10</v>
      </c>
      <c r="E3" s="12" t="s">
        <v>12</v>
      </c>
      <c r="F3" s="13" t="s">
        <v>15</v>
      </c>
      <c r="G3" s="14" t="s">
        <v>9</v>
      </c>
      <c r="H3" s="15">
        <v>0</v>
      </c>
      <c r="I3" s="15">
        <v>3990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S3" s="15">
        <v>0</v>
      </c>
      <c r="T3" s="15">
        <v>3990</v>
      </c>
      <c r="U3" s="15">
        <v>0</v>
      </c>
      <c r="V3" s="15">
        <v>3990</v>
      </c>
      <c r="W3" s="10">
        <f t="shared" ref="W3:W26" si="0">+IFERROR(V3/I3,0)</f>
        <v>1</v>
      </c>
    </row>
    <row r="4" spans="1:23" ht="15.75" x14ac:dyDescent="0.3">
      <c r="A4" s="11">
        <v>3</v>
      </c>
      <c r="B4" s="12">
        <v>10069</v>
      </c>
      <c r="C4" s="12">
        <v>150122</v>
      </c>
      <c r="D4" s="12" t="s">
        <v>10</v>
      </c>
      <c r="E4" s="12" t="s">
        <v>12</v>
      </c>
      <c r="F4" s="13" t="s">
        <v>16</v>
      </c>
      <c r="G4" s="14" t="s">
        <v>9</v>
      </c>
      <c r="H4" s="15">
        <v>374820</v>
      </c>
      <c r="I4" s="15">
        <v>352633</v>
      </c>
      <c r="J4" s="15">
        <v>0</v>
      </c>
      <c r="K4" s="15">
        <v>0</v>
      </c>
      <c r="L4" s="15">
        <v>20007.04</v>
      </c>
      <c r="M4" s="15">
        <v>14159.6</v>
      </c>
      <c r="N4" s="15">
        <v>9643.2000000000007</v>
      </c>
      <c r="O4" s="15">
        <v>15501.44</v>
      </c>
      <c r="P4" s="15">
        <v>18109.84</v>
      </c>
      <c r="Q4" s="15">
        <v>9616.64</v>
      </c>
      <c r="R4" s="15">
        <v>9447.0400000000009</v>
      </c>
      <c r="S4" s="15">
        <v>97643.44</v>
      </c>
      <c r="T4" s="15">
        <v>32818</v>
      </c>
      <c r="U4" s="15">
        <v>119388.16</v>
      </c>
      <c r="V4" s="15">
        <v>346334.4</v>
      </c>
      <c r="W4" s="10">
        <f t="shared" si="0"/>
        <v>0.98213837048716379</v>
      </c>
    </row>
    <row r="5" spans="1:23" x14ac:dyDescent="0.25">
      <c r="A5" s="12">
        <v>4</v>
      </c>
      <c r="B5" s="12">
        <v>10069</v>
      </c>
      <c r="C5" s="12">
        <v>150122</v>
      </c>
      <c r="D5" s="12" t="s">
        <v>10</v>
      </c>
      <c r="E5" s="12" t="s">
        <v>12</v>
      </c>
      <c r="F5" s="13" t="s">
        <v>17</v>
      </c>
      <c r="G5" s="14" t="s">
        <v>9</v>
      </c>
      <c r="H5" s="15">
        <v>98186</v>
      </c>
      <c r="I5" s="15">
        <v>323143</v>
      </c>
      <c r="J5" s="15">
        <v>0</v>
      </c>
      <c r="K5" s="15">
        <v>11250</v>
      </c>
      <c r="L5" s="15">
        <v>15704</v>
      </c>
      <c r="M5" s="15">
        <v>14800</v>
      </c>
      <c r="N5" s="15">
        <v>21836.11</v>
      </c>
      <c r="O5" s="15">
        <v>10010</v>
      </c>
      <c r="P5" s="15">
        <v>13150</v>
      </c>
      <c r="Q5" s="15">
        <v>8550</v>
      </c>
      <c r="R5" s="15">
        <v>3150</v>
      </c>
      <c r="S5" s="15">
        <v>15350</v>
      </c>
      <c r="T5" s="15">
        <v>4400</v>
      </c>
      <c r="U5" s="15">
        <v>204790</v>
      </c>
      <c r="V5" s="15">
        <v>322990.11</v>
      </c>
      <c r="W5" s="10">
        <f t="shared" si="0"/>
        <v>0.99952686581482497</v>
      </c>
    </row>
    <row r="6" spans="1:23" ht="15.75" x14ac:dyDescent="0.3">
      <c r="A6" s="11">
        <v>5</v>
      </c>
      <c r="B6" s="12">
        <v>10069</v>
      </c>
      <c r="C6" s="12">
        <v>150122</v>
      </c>
      <c r="D6" s="12" t="s">
        <v>10</v>
      </c>
      <c r="E6" s="12" t="s">
        <v>12</v>
      </c>
      <c r="F6" s="13" t="s">
        <v>18</v>
      </c>
      <c r="G6" s="14" t="s">
        <v>9</v>
      </c>
      <c r="H6" s="15">
        <v>0</v>
      </c>
      <c r="I6" s="15">
        <v>1260664</v>
      </c>
      <c r="J6" s="15">
        <v>0</v>
      </c>
      <c r="K6" s="15">
        <v>0</v>
      </c>
      <c r="L6" s="15">
        <v>0</v>
      </c>
      <c r="M6" s="15">
        <v>68138.36</v>
      </c>
      <c r="N6" s="15">
        <v>23500</v>
      </c>
      <c r="O6" s="15">
        <v>38403</v>
      </c>
      <c r="P6" s="15">
        <v>87000</v>
      </c>
      <c r="Q6" s="15">
        <v>758473.02</v>
      </c>
      <c r="R6" s="15">
        <v>174307.97999999998</v>
      </c>
      <c r="S6" s="15">
        <v>20000</v>
      </c>
      <c r="T6" s="15">
        <v>6000</v>
      </c>
      <c r="U6" s="15">
        <v>14831.64</v>
      </c>
      <c r="V6" s="15">
        <v>1190654</v>
      </c>
      <c r="W6" s="10">
        <f t="shared" si="0"/>
        <v>0.94446577359232908</v>
      </c>
    </row>
    <row r="7" spans="1:23" ht="15.75" x14ac:dyDescent="0.3">
      <c r="A7" s="11">
        <v>6</v>
      </c>
      <c r="B7" s="12">
        <v>10069</v>
      </c>
      <c r="C7" s="12">
        <v>150122</v>
      </c>
      <c r="D7" s="12" t="s">
        <v>10</v>
      </c>
      <c r="E7" s="12" t="s">
        <v>12</v>
      </c>
      <c r="F7" s="7" t="s">
        <v>19</v>
      </c>
      <c r="G7" s="14" t="s">
        <v>9</v>
      </c>
      <c r="H7" s="9">
        <v>2045677</v>
      </c>
      <c r="I7" s="9">
        <v>3634485</v>
      </c>
      <c r="J7" s="9">
        <v>0</v>
      </c>
      <c r="K7" s="9">
        <v>1045245.58</v>
      </c>
      <c r="L7" s="9">
        <v>415982.12</v>
      </c>
      <c r="M7" s="9">
        <v>3616.2</v>
      </c>
      <c r="N7" s="9">
        <v>11042.330000000002</v>
      </c>
      <c r="O7" s="9">
        <v>227237.47</v>
      </c>
      <c r="P7" s="9">
        <v>229921.47</v>
      </c>
      <c r="Q7" s="9">
        <v>128760</v>
      </c>
      <c r="R7" s="9">
        <v>59363.5</v>
      </c>
      <c r="S7" s="9">
        <v>55987.5</v>
      </c>
      <c r="T7" s="9">
        <v>154147</v>
      </c>
      <c r="U7" s="9">
        <v>258165.07</v>
      </c>
      <c r="V7" s="9">
        <v>2589468.2400000002</v>
      </c>
      <c r="W7" s="10">
        <f t="shared" si="0"/>
        <v>0.71247184676783648</v>
      </c>
    </row>
    <row r="8" spans="1:23" x14ac:dyDescent="0.25">
      <c r="A8" s="12">
        <v>7</v>
      </c>
      <c r="B8" s="12">
        <v>10069</v>
      </c>
      <c r="C8" s="12">
        <v>150122</v>
      </c>
      <c r="D8" s="12" t="s">
        <v>10</v>
      </c>
      <c r="E8" s="12" t="s">
        <v>12</v>
      </c>
      <c r="F8" s="13" t="s">
        <v>18</v>
      </c>
      <c r="G8" s="14" t="s">
        <v>9</v>
      </c>
      <c r="H8" s="15">
        <v>2045677</v>
      </c>
      <c r="I8" s="15">
        <v>3634485</v>
      </c>
      <c r="J8" s="15">
        <v>0</v>
      </c>
      <c r="K8" s="15">
        <v>1045245.58</v>
      </c>
      <c r="L8" s="15">
        <v>415982.12</v>
      </c>
      <c r="M8" s="15">
        <v>3616.2</v>
      </c>
      <c r="N8" s="15">
        <v>11042.330000000002</v>
      </c>
      <c r="O8" s="15">
        <v>227237.47</v>
      </c>
      <c r="P8" s="15">
        <v>229921.47</v>
      </c>
      <c r="Q8" s="15">
        <v>128760</v>
      </c>
      <c r="R8" s="15">
        <v>59363.5</v>
      </c>
      <c r="S8" s="15">
        <v>55987.5</v>
      </c>
      <c r="T8" s="15">
        <v>154147</v>
      </c>
      <c r="U8" s="15">
        <v>258165.07</v>
      </c>
      <c r="V8" s="15">
        <v>2589468.2400000002</v>
      </c>
      <c r="W8" s="10">
        <f t="shared" si="0"/>
        <v>0.71247184676783648</v>
      </c>
    </row>
    <row r="9" spans="1:23" ht="15.75" x14ac:dyDescent="0.3">
      <c r="A9" s="11">
        <v>8</v>
      </c>
      <c r="B9" s="12">
        <v>10069</v>
      </c>
      <c r="C9" s="12">
        <v>150122</v>
      </c>
      <c r="D9" s="12" t="s">
        <v>10</v>
      </c>
      <c r="E9" s="12" t="s">
        <v>12</v>
      </c>
      <c r="F9" s="7" t="s">
        <v>20</v>
      </c>
      <c r="G9" s="14" t="s">
        <v>9</v>
      </c>
      <c r="H9" s="9">
        <v>123392283</v>
      </c>
      <c r="I9" s="9">
        <v>135706816</v>
      </c>
      <c r="J9" s="9">
        <v>4862551.580000001</v>
      </c>
      <c r="K9" s="9">
        <v>5721401.0300000012</v>
      </c>
      <c r="L9" s="9">
        <v>7701999.2700000005</v>
      </c>
      <c r="M9" s="9">
        <v>6148533.9500000002</v>
      </c>
      <c r="N9" s="9">
        <v>7670229.25</v>
      </c>
      <c r="O9" s="9">
        <v>5644577.3899999987</v>
      </c>
      <c r="P9" s="9">
        <v>8583322.7199999988</v>
      </c>
      <c r="Q9" s="9">
        <v>13104094.630000001</v>
      </c>
      <c r="R9" s="9">
        <v>9757747.2800000012</v>
      </c>
      <c r="S9" s="9">
        <v>13287440.15</v>
      </c>
      <c r="T9" s="9">
        <v>12252957.470000001</v>
      </c>
      <c r="U9" s="9">
        <v>12615530.379999999</v>
      </c>
      <c r="V9" s="9">
        <v>107350385.10000001</v>
      </c>
      <c r="W9" s="10">
        <f t="shared" si="0"/>
        <v>0.7910463767715249</v>
      </c>
    </row>
    <row r="10" spans="1:23" ht="15.75" x14ac:dyDescent="0.3">
      <c r="A10" s="11">
        <v>9</v>
      </c>
      <c r="B10" s="12">
        <v>10069</v>
      </c>
      <c r="C10" s="12">
        <v>150122</v>
      </c>
      <c r="D10" s="12" t="s">
        <v>10</v>
      </c>
      <c r="E10" s="12" t="s">
        <v>12</v>
      </c>
      <c r="F10" s="13" t="s">
        <v>15</v>
      </c>
      <c r="G10" s="14" t="s">
        <v>9</v>
      </c>
      <c r="H10" s="15">
        <v>52321005</v>
      </c>
      <c r="I10" s="15">
        <v>48821005</v>
      </c>
      <c r="J10" s="15">
        <v>2003710.4400000011</v>
      </c>
      <c r="K10" s="15">
        <v>2529363.080000001</v>
      </c>
      <c r="L10" s="15">
        <v>2146714.4700000007</v>
      </c>
      <c r="M10" s="15">
        <v>2188943.8800000004</v>
      </c>
      <c r="N10" s="15">
        <v>2920243.5900000003</v>
      </c>
      <c r="O10" s="15">
        <v>1996053.1199999999</v>
      </c>
      <c r="P10" s="15">
        <v>2443173.709999999</v>
      </c>
      <c r="Q10" s="15">
        <v>3330081.8299999996</v>
      </c>
      <c r="R10" s="15">
        <v>2295834.9899999993</v>
      </c>
      <c r="S10" s="15">
        <v>3603093.0000000009</v>
      </c>
      <c r="T10" s="15">
        <v>3728874.4100000011</v>
      </c>
      <c r="U10" s="15">
        <v>3285897.9600000009</v>
      </c>
      <c r="V10" s="15">
        <v>32471984.480000012</v>
      </c>
      <c r="W10" s="10">
        <f t="shared" si="0"/>
        <v>0.66512322882333152</v>
      </c>
    </row>
    <row r="11" spans="1:23" x14ac:dyDescent="0.25">
      <c r="A11" s="12">
        <v>10</v>
      </c>
      <c r="B11" s="12">
        <v>10069</v>
      </c>
      <c r="C11" s="12">
        <v>150122</v>
      </c>
      <c r="D11" s="12" t="s">
        <v>10</v>
      </c>
      <c r="E11" s="12" t="s">
        <v>12</v>
      </c>
      <c r="F11" s="13" t="s">
        <v>17</v>
      </c>
      <c r="G11" s="14" t="s">
        <v>9</v>
      </c>
      <c r="H11" s="15">
        <v>56651969</v>
      </c>
      <c r="I11" s="15">
        <v>71909086</v>
      </c>
      <c r="J11" s="15">
        <v>2816858.2699999996</v>
      </c>
      <c r="K11" s="15">
        <v>2797353.95</v>
      </c>
      <c r="L11" s="15">
        <v>2616739.6599999997</v>
      </c>
      <c r="M11" s="15">
        <v>3942457.07</v>
      </c>
      <c r="N11" s="15">
        <v>4109671.4699999993</v>
      </c>
      <c r="O11" s="15">
        <v>2911577.3699999987</v>
      </c>
      <c r="P11" s="15">
        <v>5892232.9900000002</v>
      </c>
      <c r="Q11" s="15">
        <v>9353633.8300000001</v>
      </c>
      <c r="R11" s="15">
        <v>7187292.0800000001</v>
      </c>
      <c r="S11" s="15">
        <v>9651803.25</v>
      </c>
      <c r="T11" s="15">
        <v>8454403.1799999997</v>
      </c>
      <c r="U11" s="15">
        <v>7944807.2399999984</v>
      </c>
      <c r="V11" s="15">
        <v>67678830.359999999</v>
      </c>
      <c r="W11" s="10">
        <f t="shared" si="0"/>
        <v>0.94117216786763214</v>
      </c>
    </row>
    <row r="12" spans="1:23" ht="15.75" x14ac:dyDescent="0.3">
      <c r="A12" s="11">
        <v>11</v>
      </c>
      <c r="B12" s="12">
        <v>10069</v>
      </c>
      <c r="C12" s="12">
        <v>150122</v>
      </c>
      <c r="D12" s="12" t="s">
        <v>10</v>
      </c>
      <c r="E12" s="12" t="s">
        <v>12</v>
      </c>
      <c r="F12" s="13" t="s">
        <v>22</v>
      </c>
      <c r="G12" s="14" t="s">
        <v>9</v>
      </c>
      <c r="H12" s="15">
        <v>203808</v>
      </c>
      <c r="I12" s="15">
        <v>445411</v>
      </c>
      <c r="J12" s="15">
        <v>20411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425000</v>
      </c>
      <c r="V12" s="15">
        <v>445411</v>
      </c>
      <c r="W12" s="10">
        <f t="shared" si="0"/>
        <v>1</v>
      </c>
    </row>
    <row r="13" spans="1:23" ht="15.75" x14ac:dyDescent="0.3">
      <c r="A13" s="11">
        <v>12</v>
      </c>
      <c r="B13" s="12">
        <v>10069</v>
      </c>
      <c r="C13" s="12">
        <v>150122</v>
      </c>
      <c r="D13" s="12" t="s">
        <v>10</v>
      </c>
      <c r="E13" s="12" t="s">
        <v>12</v>
      </c>
      <c r="F13" s="13" t="s">
        <v>18</v>
      </c>
      <c r="G13" s="14" t="s">
        <v>9</v>
      </c>
      <c r="H13" s="15">
        <v>14215501</v>
      </c>
      <c r="I13" s="15">
        <v>14531314</v>
      </c>
      <c r="J13" s="15">
        <v>21571.87</v>
      </c>
      <c r="K13" s="15">
        <v>394684</v>
      </c>
      <c r="L13" s="15">
        <v>2938545.1399999997</v>
      </c>
      <c r="M13" s="15">
        <v>17133</v>
      </c>
      <c r="N13" s="15">
        <v>640314.18999999994</v>
      </c>
      <c r="O13" s="15">
        <v>736946.9</v>
      </c>
      <c r="P13" s="15">
        <v>247916.02000000002</v>
      </c>
      <c r="Q13" s="15">
        <v>420378.97000000003</v>
      </c>
      <c r="R13" s="15">
        <v>274620.20999999996</v>
      </c>
      <c r="S13" s="15">
        <v>32543.9</v>
      </c>
      <c r="T13" s="15">
        <v>69679.88</v>
      </c>
      <c r="U13" s="15">
        <v>959825.18</v>
      </c>
      <c r="V13" s="15">
        <v>6754159.2599999988</v>
      </c>
      <c r="W13" s="10">
        <f t="shared" si="0"/>
        <v>0.46480031055691168</v>
      </c>
    </row>
    <row r="14" spans="1:23" x14ac:dyDescent="0.25">
      <c r="A14" s="12">
        <v>13</v>
      </c>
      <c r="B14" s="12">
        <v>10069</v>
      </c>
      <c r="C14" s="12">
        <v>150122</v>
      </c>
      <c r="D14" s="12" t="s">
        <v>10</v>
      </c>
      <c r="E14" s="12" t="s">
        <v>12</v>
      </c>
      <c r="F14" s="7" t="s">
        <v>23</v>
      </c>
      <c r="G14" s="14" t="s">
        <v>9</v>
      </c>
      <c r="H14" s="9">
        <v>88417009</v>
      </c>
      <c r="I14" s="9">
        <v>93946371</v>
      </c>
      <c r="J14" s="9">
        <v>5390644.29</v>
      </c>
      <c r="K14" s="9">
        <v>7873375.4500000011</v>
      </c>
      <c r="L14" s="9">
        <v>11987855.519999996</v>
      </c>
      <c r="M14" s="9">
        <v>9067210.2999999989</v>
      </c>
      <c r="N14" s="9">
        <v>7158046.6600000011</v>
      </c>
      <c r="O14" s="9">
        <v>9042013.6099999994</v>
      </c>
      <c r="P14" s="9">
        <v>7389913.080000001</v>
      </c>
      <c r="Q14" s="9">
        <v>5820985.1899999995</v>
      </c>
      <c r="R14" s="9">
        <v>5329572.0199999986</v>
      </c>
      <c r="S14" s="9">
        <v>5788940.169999999</v>
      </c>
      <c r="T14" s="9">
        <v>3544181.3899999997</v>
      </c>
      <c r="U14" s="9">
        <v>10443964.669999998</v>
      </c>
      <c r="V14" s="9">
        <v>88836702.349999994</v>
      </c>
      <c r="W14" s="10">
        <f t="shared" si="0"/>
        <v>0.94561079267234271</v>
      </c>
    </row>
    <row r="15" spans="1:23" ht="15.75" x14ac:dyDescent="0.3">
      <c r="A15" s="11">
        <v>14</v>
      </c>
      <c r="B15" s="12">
        <v>10069</v>
      </c>
      <c r="C15" s="12">
        <v>150122</v>
      </c>
      <c r="D15" s="12" t="s">
        <v>10</v>
      </c>
      <c r="E15" s="12" t="s">
        <v>12</v>
      </c>
      <c r="F15" s="13" t="s">
        <v>16</v>
      </c>
      <c r="G15" s="14" t="s">
        <v>9</v>
      </c>
      <c r="H15" s="15">
        <v>6441720</v>
      </c>
      <c r="I15" s="15">
        <v>6441720</v>
      </c>
      <c r="J15" s="15">
        <v>398663.39999999997</v>
      </c>
      <c r="K15" s="15">
        <v>444536.44</v>
      </c>
      <c r="L15" s="15">
        <v>530883.55000000005</v>
      </c>
      <c r="M15" s="15">
        <v>505310.18</v>
      </c>
      <c r="N15" s="15">
        <v>424984.37000000005</v>
      </c>
      <c r="O15" s="15">
        <v>428098.73</v>
      </c>
      <c r="P15" s="15">
        <v>487081.4</v>
      </c>
      <c r="Q15" s="15">
        <v>423310.97000000003</v>
      </c>
      <c r="R15" s="15">
        <v>430019.46</v>
      </c>
      <c r="S15" s="15">
        <v>409058.68</v>
      </c>
      <c r="T15" s="15">
        <v>441182.06</v>
      </c>
      <c r="U15" s="15">
        <v>529192.46</v>
      </c>
      <c r="V15" s="15">
        <v>5452321.7000000002</v>
      </c>
      <c r="W15" s="10">
        <f t="shared" si="0"/>
        <v>0.84640774513639216</v>
      </c>
    </row>
    <row r="16" spans="1:23" ht="15.75" x14ac:dyDescent="0.3">
      <c r="A16" s="11">
        <v>15</v>
      </c>
      <c r="B16" s="12">
        <v>10069</v>
      </c>
      <c r="C16" s="12">
        <v>150122</v>
      </c>
      <c r="D16" s="12" t="s">
        <v>10</v>
      </c>
      <c r="E16" s="12" t="s">
        <v>12</v>
      </c>
      <c r="F16" s="13" t="s">
        <v>17</v>
      </c>
      <c r="G16" s="14" t="s">
        <v>9</v>
      </c>
      <c r="H16" s="15">
        <v>80145089</v>
      </c>
      <c r="I16" s="15">
        <v>85700824</v>
      </c>
      <c r="J16" s="15">
        <v>4987764.8899999997</v>
      </c>
      <c r="K16" s="15">
        <v>7366192.4300000006</v>
      </c>
      <c r="L16" s="15">
        <v>11277010.189999996</v>
      </c>
      <c r="M16" s="15">
        <v>8527350.8999999985</v>
      </c>
      <c r="N16" s="15">
        <v>6715618.290000001</v>
      </c>
      <c r="O16" s="15">
        <v>8186501.4899999984</v>
      </c>
      <c r="P16" s="15">
        <v>6892124.7000000002</v>
      </c>
      <c r="Q16" s="15">
        <v>4964169.8599999994</v>
      </c>
      <c r="R16" s="15">
        <v>4882852.5599999987</v>
      </c>
      <c r="S16" s="15">
        <v>5245627.5699999994</v>
      </c>
      <c r="T16" s="15">
        <v>2737611.36</v>
      </c>
      <c r="U16" s="15">
        <v>9845273.2099999972</v>
      </c>
      <c r="V16" s="15">
        <v>81628097.449999988</v>
      </c>
      <c r="W16" s="10">
        <f t="shared" si="0"/>
        <v>0.95247739333288073</v>
      </c>
    </row>
    <row r="17" spans="1:23" x14ac:dyDescent="0.25">
      <c r="A17" s="12">
        <v>16</v>
      </c>
      <c r="B17" s="12">
        <v>10069</v>
      </c>
      <c r="C17" s="12">
        <v>150122</v>
      </c>
      <c r="D17" s="12" t="s">
        <v>10</v>
      </c>
      <c r="E17" s="12" t="s">
        <v>12</v>
      </c>
      <c r="F17" s="13" t="s">
        <v>21</v>
      </c>
      <c r="G17" s="14" t="s">
        <v>9</v>
      </c>
      <c r="H17" s="15">
        <v>250008</v>
      </c>
      <c r="I17" s="15">
        <v>302598</v>
      </c>
      <c r="J17" s="15">
        <v>0</v>
      </c>
      <c r="K17" s="15">
        <v>41666.660000000003</v>
      </c>
      <c r="L17" s="15">
        <v>52590</v>
      </c>
      <c r="M17" s="15">
        <v>0</v>
      </c>
      <c r="N17" s="15">
        <v>0</v>
      </c>
      <c r="O17" s="15">
        <v>62499.66</v>
      </c>
      <c r="P17" s="15">
        <v>0</v>
      </c>
      <c r="Q17" s="15">
        <v>0</v>
      </c>
      <c r="R17" s="15">
        <v>0</v>
      </c>
      <c r="S17" s="15">
        <v>0</v>
      </c>
      <c r="T17" s="15">
        <v>41666</v>
      </c>
      <c r="U17" s="15">
        <v>62499</v>
      </c>
      <c r="V17" s="15">
        <v>260921.32</v>
      </c>
      <c r="W17" s="10">
        <f t="shared" si="0"/>
        <v>0.86227047105400567</v>
      </c>
    </row>
    <row r="18" spans="1:23" ht="15.75" x14ac:dyDescent="0.3">
      <c r="A18" s="11">
        <v>17</v>
      </c>
      <c r="B18" s="12">
        <v>10069</v>
      </c>
      <c r="C18" s="12">
        <v>150122</v>
      </c>
      <c r="D18" s="12" t="s">
        <v>10</v>
      </c>
      <c r="E18" s="12" t="s">
        <v>12</v>
      </c>
      <c r="F18" s="13" t="s">
        <v>22</v>
      </c>
      <c r="G18" s="14" t="s">
        <v>9</v>
      </c>
      <c r="H18" s="15">
        <v>1580192</v>
      </c>
      <c r="I18" s="15">
        <v>1407977</v>
      </c>
      <c r="J18" s="15">
        <v>4216</v>
      </c>
      <c r="K18" s="15">
        <v>13852.8</v>
      </c>
      <c r="L18" s="15">
        <v>127371.78</v>
      </c>
      <c r="M18" s="15">
        <v>7000</v>
      </c>
      <c r="N18" s="15">
        <v>7000</v>
      </c>
      <c r="O18" s="15">
        <v>356175.89</v>
      </c>
      <c r="P18" s="15">
        <v>7000</v>
      </c>
      <c r="Q18" s="15">
        <v>419037.96</v>
      </c>
      <c r="R18" s="15">
        <v>15000</v>
      </c>
      <c r="S18" s="15">
        <v>120277.36</v>
      </c>
      <c r="T18" s="15">
        <v>323721.96999999997</v>
      </c>
      <c r="U18" s="15">
        <v>7000</v>
      </c>
      <c r="V18" s="15">
        <v>1407653.76</v>
      </c>
      <c r="W18" s="10">
        <f t="shared" si="0"/>
        <v>0.9997704223861611</v>
      </c>
    </row>
    <row r="19" spans="1:23" ht="15.75" x14ac:dyDescent="0.3">
      <c r="A19" s="11">
        <v>18</v>
      </c>
      <c r="B19" s="12">
        <v>10069</v>
      </c>
      <c r="C19" s="12">
        <v>150122</v>
      </c>
      <c r="D19" s="12" t="s">
        <v>10</v>
      </c>
      <c r="E19" s="12" t="s">
        <v>12</v>
      </c>
      <c r="F19" s="13" t="s">
        <v>18</v>
      </c>
      <c r="G19" s="14" t="s">
        <v>9</v>
      </c>
      <c r="H19" s="15">
        <v>0</v>
      </c>
      <c r="I19" s="15">
        <v>93252</v>
      </c>
      <c r="J19" s="15">
        <v>0</v>
      </c>
      <c r="K19" s="15">
        <v>7127.12</v>
      </c>
      <c r="L19" s="15">
        <v>0</v>
      </c>
      <c r="M19" s="15">
        <v>27549.22</v>
      </c>
      <c r="N19" s="15">
        <v>10444</v>
      </c>
      <c r="O19" s="15">
        <v>8737.84</v>
      </c>
      <c r="P19" s="15">
        <v>3706.98</v>
      </c>
      <c r="Q19" s="15">
        <v>14466.4</v>
      </c>
      <c r="R19" s="15">
        <v>1700</v>
      </c>
      <c r="S19" s="15">
        <v>13976.560000000001</v>
      </c>
      <c r="T19" s="15">
        <v>0</v>
      </c>
      <c r="U19" s="15">
        <v>0</v>
      </c>
      <c r="V19" s="15">
        <v>87708.119999999981</v>
      </c>
      <c r="W19" s="10">
        <f t="shared" si="0"/>
        <v>0.94054947883155304</v>
      </c>
    </row>
    <row r="20" spans="1:23" x14ac:dyDescent="0.25">
      <c r="A20" s="12">
        <v>19</v>
      </c>
      <c r="B20" s="12">
        <v>10069</v>
      </c>
      <c r="C20" s="12">
        <v>150122</v>
      </c>
      <c r="D20" s="12" t="s">
        <v>10</v>
      </c>
      <c r="E20" s="12" t="s">
        <v>12</v>
      </c>
      <c r="F20" s="7" t="s">
        <v>24</v>
      </c>
      <c r="G20" s="14" t="s">
        <v>9</v>
      </c>
      <c r="H20" s="9">
        <v>0</v>
      </c>
      <c r="I20" s="9">
        <v>128793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31375</v>
      </c>
      <c r="P20" s="9">
        <v>13845</v>
      </c>
      <c r="Q20" s="9">
        <v>-13845</v>
      </c>
      <c r="R20" s="9">
        <v>13845</v>
      </c>
      <c r="S20" s="9">
        <v>0</v>
      </c>
      <c r="T20" s="9">
        <v>0</v>
      </c>
      <c r="U20" s="9">
        <v>34000</v>
      </c>
      <c r="V20" s="9">
        <v>79220</v>
      </c>
      <c r="W20" s="10">
        <f t="shared" si="0"/>
        <v>0.61509554090672625</v>
      </c>
    </row>
    <row r="21" spans="1:23" ht="15.75" x14ac:dyDescent="0.3">
      <c r="A21" s="11">
        <v>20</v>
      </c>
      <c r="B21" s="12">
        <v>10069</v>
      </c>
      <c r="C21" s="12">
        <v>150122</v>
      </c>
      <c r="D21" s="12" t="s">
        <v>10</v>
      </c>
      <c r="E21" s="12" t="s">
        <v>12</v>
      </c>
      <c r="F21" s="13" t="s">
        <v>17</v>
      </c>
      <c r="G21" s="14" t="s">
        <v>9</v>
      </c>
      <c r="H21" s="15">
        <v>0</v>
      </c>
      <c r="I21" s="15">
        <v>128793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31375</v>
      </c>
      <c r="P21" s="15">
        <v>13845</v>
      </c>
      <c r="Q21" s="15">
        <v>-13845</v>
      </c>
      <c r="R21" s="15">
        <v>13845</v>
      </c>
      <c r="S21" s="15">
        <v>0</v>
      </c>
      <c r="T21" s="15">
        <v>0</v>
      </c>
      <c r="U21" s="15">
        <v>34000</v>
      </c>
      <c r="V21" s="15">
        <v>79220</v>
      </c>
      <c r="W21" s="10">
        <f t="shared" si="0"/>
        <v>0.61509554090672625</v>
      </c>
    </row>
    <row r="22" spans="1:23" ht="15.75" x14ac:dyDescent="0.3">
      <c r="A22" s="11">
        <v>21</v>
      </c>
      <c r="B22" s="12">
        <v>10069</v>
      </c>
      <c r="C22" s="12">
        <v>150122</v>
      </c>
      <c r="D22" s="12" t="s">
        <v>10</v>
      </c>
      <c r="E22" s="12" t="s">
        <v>12</v>
      </c>
      <c r="F22" s="7" t="s">
        <v>25</v>
      </c>
      <c r="G22" s="14" t="s">
        <v>9</v>
      </c>
      <c r="H22" s="9">
        <v>13698</v>
      </c>
      <c r="I22" s="9">
        <v>3797374</v>
      </c>
      <c r="J22" s="9">
        <v>0</v>
      </c>
      <c r="K22" s="9">
        <v>0</v>
      </c>
      <c r="L22" s="9">
        <v>55000</v>
      </c>
      <c r="M22" s="9">
        <v>30560</v>
      </c>
      <c r="N22" s="9">
        <v>26318.58</v>
      </c>
      <c r="O22" s="9">
        <v>71476</v>
      </c>
      <c r="P22" s="9">
        <v>114605.68</v>
      </c>
      <c r="Q22" s="9">
        <v>2000</v>
      </c>
      <c r="R22" s="9">
        <v>143472</v>
      </c>
      <c r="S22" s="9">
        <v>370603.81</v>
      </c>
      <c r="T22" s="9">
        <v>168552.61000000002</v>
      </c>
      <c r="U22" s="9">
        <v>726173.67999999993</v>
      </c>
      <c r="V22" s="9">
        <v>1708762.3599999999</v>
      </c>
      <c r="W22" s="10">
        <f t="shared" si="0"/>
        <v>0.44998526876731126</v>
      </c>
    </row>
    <row r="23" spans="1:23" x14ac:dyDescent="0.25">
      <c r="A23" s="12">
        <v>22</v>
      </c>
      <c r="B23" s="12">
        <v>10069</v>
      </c>
      <c r="C23" s="12">
        <v>150122</v>
      </c>
      <c r="D23" s="12" t="s">
        <v>10</v>
      </c>
      <c r="E23" s="12" t="s">
        <v>12</v>
      </c>
      <c r="F23" s="13" t="s">
        <v>17</v>
      </c>
      <c r="G23" s="14" t="s">
        <v>9</v>
      </c>
      <c r="H23" s="15">
        <v>0</v>
      </c>
      <c r="I23" s="15">
        <v>2765833</v>
      </c>
      <c r="J23" s="15">
        <v>0</v>
      </c>
      <c r="K23" s="15">
        <v>0</v>
      </c>
      <c r="L23" s="15">
        <v>8000</v>
      </c>
      <c r="M23" s="15">
        <v>30560</v>
      </c>
      <c r="N23" s="15">
        <v>25268.58</v>
      </c>
      <c r="O23" s="15">
        <v>41708</v>
      </c>
      <c r="P23" s="15">
        <v>82701.72</v>
      </c>
      <c r="Q23" s="15">
        <v>2000</v>
      </c>
      <c r="R23" s="15">
        <v>143472</v>
      </c>
      <c r="S23" s="15">
        <v>315682.81</v>
      </c>
      <c r="T23" s="15">
        <v>136722.61000000002</v>
      </c>
      <c r="U23" s="15">
        <v>690219.27999999991</v>
      </c>
      <c r="V23" s="15">
        <v>1476335</v>
      </c>
      <c r="W23" s="10">
        <f t="shared" si="0"/>
        <v>0.53377590042493528</v>
      </c>
    </row>
    <row r="24" spans="1:23" ht="15.75" x14ac:dyDescent="0.3">
      <c r="A24" s="11">
        <v>23</v>
      </c>
      <c r="B24" s="12">
        <v>10069</v>
      </c>
      <c r="C24" s="12">
        <v>150122</v>
      </c>
      <c r="D24" s="12" t="s">
        <v>10</v>
      </c>
      <c r="E24" s="12" t="s">
        <v>12</v>
      </c>
      <c r="F24" s="13" t="s">
        <v>18</v>
      </c>
      <c r="G24" s="14" t="s">
        <v>9</v>
      </c>
      <c r="H24" s="15">
        <v>13698</v>
      </c>
      <c r="I24" s="15">
        <v>1031541</v>
      </c>
      <c r="J24" s="15">
        <v>0</v>
      </c>
      <c r="K24" s="15">
        <v>0</v>
      </c>
      <c r="L24" s="15">
        <v>47000</v>
      </c>
      <c r="M24" s="15">
        <v>0</v>
      </c>
      <c r="N24" s="15">
        <v>1050</v>
      </c>
      <c r="O24" s="15">
        <v>29768</v>
      </c>
      <c r="P24" s="15">
        <v>31903.96</v>
      </c>
      <c r="Q24" s="15">
        <v>0</v>
      </c>
      <c r="R24" s="15">
        <v>0</v>
      </c>
      <c r="S24" s="15">
        <v>54921</v>
      </c>
      <c r="T24" s="15">
        <v>31830</v>
      </c>
      <c r="U24" s="15">
        <v>35954.400000000001</v>
      </c>
      <c r="V24" s="15">
        <v>232427.36</v>
      </c>
      <c r="W24" s="10">
        <f t="shared" si="0"/>
        <v>0.22532052531116067</v>
      </c>
    </row>
    <row r="25" spans="1:23" ht="15.75" x14ac:dyDescent="0.3">
      <c r="A25" s="11">
        <v>24</v>
      </c>
      <c r="B25" s="12">
        <v>10069</v>
      </c>
      <c r="C25" s="12">
        <v>150122</v>
      </c>
      <c r="D25" s="12" t="s">
        <v>10</v>
      </c>
      <c r="E25" s="12" t="s">
        <v>12</v>
      </c>
      <c r="F25" s="7" t="s">
        <v>26</v>
      </c>
      <c r="G25" s="14" t="s">
        <v>9</v>
      </c>
      <c r="H25" s="9">
        <v>13663084</v>
      </c>
      <c r="I25" s="9">
        <v>13995279</v>
      </c>
      <c r="J25" s="9">
        <v>0</v>
      </c>
      <c r="K25" s="9">
        <v>478210.12</v>
      </c>
      <c r="L25" s="9">
        <v>2302437.39</v>
      </c>
      <c r="M25" s="9">
        <v>13250</v>
      </c>
      <c r="N25" s="9">
        <v>697327.32000000007</v>
      </c>
      <c r="O25" s="9">
        <v>748212.87999999989</v>
      </c>
      <c r="P25" s="9">
        <v>738695.47</v>
      </c>
      <c r="Q25" s="9">
        <v>125246.15</v>
      </c>
      <c r="R25" s="9">
        <v>952390.61</v>
      </c>
      <c r="S25" s="9">
        <v>1884709.63</v>
      </c>
      <c r="T25" s="9">
        <v>2037147.87</v>
      </c>
      <c r="U25" s="9">
        <v>3683101.6900000004</v>
      </c>
      <c r="V25" s="9">
        <v>13660729.130000001</v>
      </c>
      <c r="W25" s="10">
        <f t="shared" si="0"/>
        <v>0.97609551978206366</v>
      </c>
    </row>
    <row r="26" spans="1:23" x14ac:dyDescent="0.25">
      <c r="A26" s="12">
        <v>25</v>
      </c>
      <c r="B26" s="12">
        <v>10069</v>
      </c>
      <c r="C26" s="12">
        <v>150122</v>
      </c>
      <c r="D26" s="12" t="s">
        <v>10</v>
      </c>
      <c r="E26" s="12" t="s">
        <v>12</v>
      </c>
      <c r="F26" s="13" t="s">
        <v>18</v>
      </c>
      <c r="G26" s="14" t="s">
        <v>9</v>
      </c>
      <c r="H26" s="15">
        <v>13663084</v>
      </c>
      <c r="I26" s="15">
        <v>13995279</v>
      </c>
      <c r="J26" s="15">
        <v>0</v>
      </c>
      <c r="K26" s="15">
        <v>478210.12</v>
      </c>
      <c r="L26" s="15">
        <v>2302437.39</v>
      </c>
      <c r="M26" s="15">
        <v>13250</v>
      </c>
      <c r="N26" s="15">
        <v>697327.32000000007</v>
      </c>
      <c r="O26" s="15">
        <v>748212.87999999989</v>
      </c>
      <c r="P26" s="15">
        <v>738695.47</v>
      </c>
      <c r="Q26" s="15">
        <v>125246.15</v>
      </c>
      <c r="R26" s="15">
        <v>952390.61</v>
      </c>
      <c r="S26" s="15">
        <v>1884709.63</v>
      </c>
      <c r="T26" s="15">
        <v>2037147.87</v>
      </c>
      <c r="U26" s="15">
        <v>3683101.6900000004</v>
      </c>
      <c r="V26" s="15">
        <v>13660729.130000001</v>
      </c>
      <c r="W26" s="10">
        <f t="shared" si="0"/>
        <v>0.97609551978206366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zoomScaleNormal="100" workbookViewId="0">
      <selection activeCell="A8" sqref="A8"/>
    </sheetView>
  </sheetViews>
  <sheetFormatPr baseColWidth="10" defaultRowHeight="15" x14ac:dyDescent="0.25"/>
  <cols>
    <col min="1" max="1" width="3" bestFit="1" customWidth="1"/>
    <col min="2" max="2" width="11.85546875" bestFit="1" customWidth="1"/>
    <col min="3" max="3" width="12.140625" bestFit="1" customWidth="1"/>
    <col min="4" max="4" width="9" bestFit="1" customWidth="1"/>
    <col min="5" max="5" width="35.42578125" bestFit="1" customWidth="1"/>
    <col min="6" max="6" width="44.42578125" style="6" customWidth="1"/>
    <col min="7" max="7" width="9.5703125" style="5" bestFit="1" customWidth="1"/>
    <col min="8" max="9" width="12.28515625" bestFit="1" customWidth="1"/>
    <col min="10" max="10" width="10.28515625" bestFit="1" customWidth="1"/>
    <col min="11" max="21" width="8.28515625" customWidth="1"/>
    <col min="22" max="22" width="11.42578125" bestFit="1" customWidth="1"/>
    <col min="23" max="23" width="9" bestFit="1" customWidth="1"/>
    <col min="25" max="25" width="11.42578125" customWidth="1"/>
  </cols>
  <sheetData>
    <row r="1" spans="1:23" s="4" customFormat="1" ht="41.1" customHeight="1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11</v>
      </c>
      <c r="F1" s="3" t="s">
        <v>13</v>
      </c>
      <c r="G1" s="3" t="s">
        <v>8</v>
      </c>
      <c r="H1" s="3" t="s">
        <v>0</v>
      </c>
      <c r="I1" s="3" t="s">
        <v>1</v>
      </c>
      <c r="J1" s="3" t="s">
        <v>39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  <c r="R1" s="3" t="s">
        <v>35</v>
      </c>
      <c r="S1" s="3" t="s">
        <v>36</v>
      </c>
      <c r="T1" s="3" t="s">
        <v>37</v>
      </c>
      <c r="U1" s="3" t="s">
        <v>38</v>
      </c>
      <c r="V1" s="3" t="s">
        <v>2</v>
      </c>
      <c r="W1" s="3" t="s">
        <v>3</v>
      </c>
    </row>
    <row r="2" spans="1:23" x14ac:dyDescent="0.25">
      <c r="A2" s="12">
        <v>1</v>
      </c>
      <c r="B2" s="12">
        <v>10069</v>
      </c>
      <c r="C2" s="12">
        <v>150122</v>
      </c>
      <c r="D2" s="12" t="s">
        <v>10</v>
      </c>
      <c r="E2" s="12" t="s">
        <v>12</v>
      </c>
      <c r="F2" s="7" t="s">
        <v>15</v>
      </c>
      <c r="G2" s="14" t="s">
        <v>9</v>
      </c>
      <c r="H2" s="9">
        <v>37475000</v>
      </c>
      <c r="I2" s="9">
        <v>37475000</v>
      </c>
      <c r="J2" s="9">
        <v>2354237.1800000002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>
        <f>SUM(J2:U2)</f>
        <v>2354237.1800000002</v>
      </c>
      <c r="W2" s="17">
        <f>+IFERROR(V2/I2,0)</f>
        <v>6.2821539159439638E-2</v>
      </c>
    </row>
    <row r="3" spans="1:23" ht="15.75" x14ac:dyDescent="0.3">
      <c r="A3" s="11">
        <v>2</v>
      </c>
      <c r="B3" s="12">
        <v>10069</v>
      </c>
      <c r="C3" s="12">
        <v>150122</v>
      </c>
      <c r="D3" s="12" t="s">
        <v>10</v>
      </c>
      <c r="E3" s="12" t="s">
        <v>12</v>
      </c>
      <c r="F3" s="13" t="s">
        <v>20</v>
      </c>
      <c r="G3" s="14" t="s">
        <v>9</v>
      </c>
      <c r="H3" s="15">
        <v>18414734</v>
      </c>
      <c r="I3" s="15">
        <v>18414734</v>
      </c>
      <c r="J3" s="15">
        <v>987721.60000000009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6">
        <f t="shared" ref="V3:V24" si="0">SUM(J3:U3)</f>
        <v>987721.60000000009</v>
      </c>
      <c r="W3" s="17">
        <f t="shared" ref="W3:W24" si="1">+IFERROR(V3/I3,0)</f>
        <v>5.3637570871238223E-2</v>
      </c>
    </row>
    <row r="4" spans="1:23" ht="15.75" x14ac:dyDescent="0.3">
      <c r="A4" s="11">
        <v>3</v>
      </c>
      <c r="B4" s="12">
        <v>10069</v>
      </c>
      <c r="C4" s="12">
        <v>150122</v>
      </c>
      <c r="D4" s="12" t="s">
        <v>10</v>
      </c>
      <c r="E4" s="12" t="s">
        <v>12</v>
      </c>
      <c r="F4" s="13" t="s">
        <v>23</v>
      </c>
      <c r="G4" s="14" t="s">
        <v>9</v>
      </c>
      <c r="H4" s="15">
        <v>19060266</v>
      </c>
      <c r="I4" s="15">
        <v>19060266</v>
      </c>
      <c r="J4" s="15">
        <v>1366515.58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6">
        <f t="shared" si="0"/>
        <v>1366515.58</v>
      </c>
      <c r="W4" s="17">
        <f t="shared" si="1"/>
        <v>7.1694465334324303E-2</v>
      </c>
    </row>
    <row r="5" spans="1:23" x14ac:dyDescent="0.25">
      <c r="A5" s="12">
        <v>4</v>
      </c>
      <c r="B5" s="12">
        <v>10069</v>
      </c>
      <c r="C5" s="12">
        <v>150122</v>
      </c>
      <c r="D5" s="12" t="s">
        <v>10</v>
      </c>
      <c r="E5" s="12" t="s">
        <v>12</v>
      </c>
      <c r="F5" s="13" t="s">
        <v>16</v>
      </c>
      <c r="G5" s="14" t="s">
        <v>9</v>
      </c>
      <c r="H5" s="15">
        <v>6134187</v>
      </c>
      <c r="I5" s="15">
        <v>6134187</v>
      </c>
      <c r="J5" s="15">
        <v>397420.46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6">
        <f t="shared" si="0"/>
        <v>397420.46</v>
      </c>
      <c r="W5" s="17">
        <f t="shared" si="1"/>
        <v>6.4787796655041655E-2</v>
      </c>
    </row>
    <row r="6" spans="1:23" ht="15.75" x14ac:dyDescent="0.3">
      <c r="A6" s="11">
        <v>5</v>
      </c>
      <c r="B6" s="12">
        <v>10069</v>
      </c>
      <c r="C6" s="12">
        <v>150122</v>
      </c>
      <c r="D6" s="12" t="s">
        <v>10</v>
      </c>
      <c r="E6" s="12" t="s">
        <v>12</v>
      </c>
      <c r="F6" s="7" t="s">
        <v>14</v>
      </c>
      <c r="G6" s="14" t="s">
        <v>9</v>
      </c>
      <c r="H6" s="9">
        <v>449580</v>
      </c>
      <c r="I6" s="9">
        <v>449580</v>
      </c>
      <c r="J6" s="9">
        <v>0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6">
        <f t="shared" si="0"/>
        <v>0</v>
      </c>
      <c r="W6" s="17">
        <f t="shared" si="1"/>
        <v>0</v>
      </c>
    </row>
    <row r="7" spans="1:23" ht="15.75" x14ac:dyDescent="0.3">
      <c r="A7" s="11">
        <v>6</v>
      </c>
      <c r="B7" s="12">
        <v>10069</v>
      </c>
      <c r="C7" s="12">
        <v>150122</v>
      </c>
      <c r="D7" s="12" t="s">
        <v>10</v>
      </c>
      <c r="E7" s="12" t="s">
        <v>12</v>
      </c>
      <c r="F7" s="13" t="s">
        <v>20</v>
      </c>
      <c r="G7" s="14" t="s">
        <v>9</v>
      </c>
      <c r="H7" s="15">
        <v>5530507</v>
      </c>
      <c r="I7" s="15">
        <v>5530507</v>
      </c>
      <c r="J7" s="15">
        <v>391187.57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6">
        <f t="shared" si="0"/>
        <v>391187.57</v>
      </c>
      <c r="W7" s="17">
        <f t="shared" si="1"/>
        <v>7.0732677853947212E-2</v>
      </c>
    </row>
    <row r="8" spans="1:23" x14ac:dyDescent="0.25">
      <c r="A8" s="12">
        <v>7</v>
      </c>
      <c r="B8" s="12">
        <v>10069</v>
      </c>
      <c r="C8" s="12">
        <v>150122</v>
      </c>
      <c r="D8" s="12" t="s">
        <v>10</v>
      </c>
      <c r="E8" s="12" t="s">
        <v>12</v>
      </c>
      <c r="F8" s="7" t="s">
        <v>23</v>
      </c>
      <c r="G8" s="14" t="s">
        <v>9</v>
      </c>
      <c r="H8" s="9">
        <v>154100</v>
      </c>
      <c r="I8" s="9">
        <v>154100</v>
      </c>
      <c r="J8" s="9">
        <v>6232.89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6">
        <f t="shared" si="0"/>
        <v>6232.89</v>
      </c>
      <c r="W8" s="17">
        <f t="shared" si="1"/>
        <v>4.0447047371836471E-2</v>
      </c>
    </row>
    <row r="9" spans="1:23" ht="15.75" x14ac:dyDescent="0.3">
      <c r="A9" s="11">
        <v>8</v>
      </c>
      <c r="B9" s="12">
        <v>10069</v>
      </c>
      <c r="C9" s="12">
        <v>150122</v>
      </c>
      <c r="D9" s="12" t="s">
        <v>10</v>
      </c>
      <c r="E9" s="12" t="s">
        <v>12</v>
      </c>
      <c r="F9" s="13" t="s">
        <v>17</v>
      </c>
      <c r="G9" s="14" t="s">
        <v>9</v>
      </c>
      <c r="H9" s="15">
        <v>127374798</v>
      </c>
      <c r="I9" s="15">
        <v>129273972</v>
      </c>
      <c r="J9" s="15">
        <v>8561147.8499999996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6">
        <f t="shared" si="0"/>
        <v>8561147.8499999996</v>
      </c>
      <c r="W9" s="17">
        <f t="shared" si="1"/>
        <v>6.6224837974344905E-2</v>
      </c>
    </row>
    <row r="10" spans="1:23" ht="15.75" x14ac:dyDescent="0.3">
      <c r="A10" s="11">
        <v>9</v>
      </c>
      <c r="B10" s="12">
        <v>10069</v>
      </c>
      <c r="C10" s="12">
        <v>150122</v>
      </c>
      <c r="D10" s="12" t="s">
        <v>10</v>
      </c>
      <c r="E10" s="12" t="s">
        <v>12</v>
      </c>
      <c r="F10" s="13" t="s">
        <v>14</v>
      </c>
      <c r="G10" s="14" t="s">
        <v>9</v>
      </c>
      <c r="H10" s="15">
        <v>141373</v>
      </c>
      <c r="I10" s="15">
        <v>141373</v>
      </c>
      <c r="J10" s="15">
        <v>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6">
        <f t="shared" si="0"/>
        <v>0</v>
      </c>
      <c r="W10" s="17">
        <f t="shared" si="1"/>
        <v>0</v>
      </c>
    </row>
    <row r="11" spans="1:23" x14ac:dyDescent="0.25">
      <c r="A11" s="12">
        <v>10</v>
      </c>
      <c r="B11" s="12">
        <v>10069</v>
      </c>
      <c r="C11" s="12">
        <v>150122</v>
      </c>
      <c r="D11" s="12" t="s">
        <v>10</v>
      </c>
      <c r="E11" s="12" t="s">
        <v>12</v>
      </c>
      <c r="F11" s="13" t="s">
        <v>20</v>
      </c>
      <c r="G11" s="14" t="s">
        <v>9</v>
      </c>
      <c r="H11" s="15">
        <v>68819650</v>
      </c>
      <c r="I11" s="15">
        <v>69459283</v>
      </c>
      <c r="J11" s="15">
        <v>3069350.14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6">
        <f t="shared" si="0"/>
        <v>3069350.14</v>
      </c>
      <c r="W11" s="17">
        <f t="shared" si="1"/>
        <v>4.4189199879877829E-2</v>
      </c>
    </row>
    <row r="12" spans="1:23" ht="15.75" x14ac:dyDescent="0.3">
      <c r="A12" s="11">
        <v>11</v>
      </c>
      <c r="B12" s="12">
        <v>10069</v>
      </c>
      <c r="C12" s="12">
        <v>150122</v>
      </c>
      <c r="D12" s="12" t="s">
        <v>10</v>
      </c>
      <c r="E12" s="12" t="s">
        <v>12</v>
      </c>
      <c r="F12" s="13" t="s">
        <v>23</v>
      </c>
      <c r="G12" s="14" t="s">
        <v>9</v>
      </c>
      <c r="H12" s="15">
        <v>58413775</v>
      </c>
      <c r="I12" s="15">
        <v>59386001</v>
      </c>
      <c r="J12" s="15">
        <v>5491797.71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6">
        <f t="shared" si="0"/>
        <v>5491797.71</v>
      </c>
      <c r="W12" s="17">
        <f t="shared" si="1"/>
        <v>9.2476301106720421E-2</v>
      </c>
    </row>
    <row r="13" spans="1:23" ht="15.75" x14ac:dyDescent="0.3">
      <c r="A13" s="11">
        <v>12</v>
      </c>
      <c r="B13" s="12">
        <v>10069</v>
      </c>
      <c r="C13" s="12">
        <v>150122</v>
      </c>
      <c r="D13" s="12" t="s">
        <v>10</v>
      </c>
      <c r="E13" s="12" t="s">
        <v>12</v>
      </c>
      <c r="F13" s="13" t="s">
        <v>25</v>
      </c>
      <c r="G13" s="14" t="s">
        <v>9</v>
      </c>
      <c r="H13" s="15">
        <v>0</v>
      </c>
      <c r="I13" s="15">
        <v>287315</v>
      </c>
      <c r="J13" s="15">
        <v>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6">
        <f t="shared" si="0"/>
        <v>0</v>
      </c>
      <c r="W13" s="17">
        <f t="shared" si="1"/>
        <v>0</v>
      </c>
    </row>
    <row r="14" spans="1:23" x14ac:dyDescent="0.25">
      <c r="A14" s="12">
        <v>13</v>
      </c>
      <c r="B14" s="12">
        <v>10069</v>
      </c>
      <c r="C14" s="12">
        <v>150122</v>
      </c>
      <c r="D14" s="12" t="s">
        <v>10</v>
      </c>
      <c r="E14" s="12" t="s">
        <v>12</v>
      </c>
      <c r="F14" s="13" t="s">
        <v>21</v>
      </c>
      <c r="G14" s="14" t="s">
        <v>9</v>
      </c>
      <c r="H14" s="15">
        <v>250000</v>
      </c>
      <c r="I14" s="15">
        <v>373853</v>
      </c>
      <c r="J14" s="15">
        <v>123853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6">
        <f t="shared" si="0"/>
        <v>123853</v>
      </c>
      <c r="W14" s="17">
        <f t="shared" si="1"/>
        <v>0.3312879661257232</v>
      </c>
    </row>
    <row r="15" spans="1:23" ht="15.75" x14ac:dyDescent="0.3">
      <c r="A15" s="11">
        <v>14</v>
      </c>
      <c r="B15" s="12">
        <v>10069</v>
      </c>
      <c r="C15" s="12">
        <v>150122</v>
      </c>
      <c r="D15" s="12" t="s">
        <v>10</v>
      </c>
      <c r="E15" s="12" t="s">
        <v>12</v>
      </c>
      <c r="F15" s="7" t="s">
        <v>20</v>
      </c>
      <c r="G15" s="14" t="s">
        <v>9</v>
      </c>
      <c r="H15" s="9">
        <v>250000</v>
      </c>
      <c r="I15" s="9">
        <v>373853</v>
      </c>
      <c r="J15" s="9">
        <v>123853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6">
        <f t="shared" si="0"/>
        <v>123853</v>
      </c>
      <c r="W15" s="17">
        <f t="shared" si="1"/>
        <v>0.3312879661257232</v>
      </c>
    </row>
    <row r="16" spans="1:23" ht="15.75" x14ac:dyDescent="0.3">
      <c r="A16" s="11">
        <v>15</v>
      </c>
      <c r="B16" s="12">
        <v>10069</v>
      </c>
      <c r="C16" s="12">
        <v>150122</v>
      </c>
      <c r="D16" s="12" t="s">
        <v>10</v>
      </c>
      <c r="E16" s="12" t="s">
        <v>12</v>
      </c>
      <c r="F16" s="13" t="s">
        <v>22</v>
      </c>
      <c r="G16" s="14" t="s">
        <v>9</v>
      </c>
      <c r="H16" s="15">
        <v>1664192</v>
      </c>
      <c r="I16" s="15">
        <v>1665172</v>
      </c>
      <c r="J16" s="15">
        <v>7000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6">
        <f t="shared" si="0"/>
        <v>7000</v>
      </c>
      <c r="W16" s="17">
        <f t="shared" si="1"/>
        <v>4.2037699408829839E-3</v>
      </c>
    </row>
    <row r="17" spans="1:23" x14ac:dyDescent="0.25">
      <c r="A17" s="12">
        <v>16</v>
      </c>
      <c r="B17" s="12">
        <v>10069</v>
      </c>
      <c r="C17" s="12">
        <v>150122</v>
      </c>
      <c r="D17" s="12" t="s">
        <v>10</v>
      </c>
      <c r="E17" s="12" t="s">
        <v>12</v>
      </c>
      <c r="F17" s="13" t="s">
        <v>20</v>
      </c>
      <c r="G17" s="14" t="s">
        <v>9</v>
      </c>
      <c r="H17" s="15">
        <v>1580192</v>
      </c>
      <c r="I17" s="15">
        <v>1581172</v>
      </c>
      <c r="J17" s="15">
        <v>0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6">
        <f t="shared" si="0"/>
        <v>0</v>
      </c>
      <c r="W17" s="17">
        <f t="shared" si="1"/>
        <v>0</v>
      </c>
    </row>
    <row r="18" spans="1:23" ht="15.75" x14ac:dyDescent="0.3">
      <c r="A18" s="11">
        <v>17</v>
      </c>
      <c r="B18" s="12">
        <v>10069</v>
      </c>
      <c r="C18" s="12">
        <v>150122</v>
      </c>
      <c r="D18" s="12" t="s">
        <v>10</v>
      </c>
      <c r="E18" s="12" t="s">
        <v>12</v>
      </c>
      <c r="F18" s="13" t="s">
        <v>23</v>
      </c>
      <c r="G18" s="14" t="s">
        <v>9</v>
      </c>
      <c r="H18" s="15">
        <v>84000</v>
      </c>
      <c r="I18" s="15">
        <v>84000</v>
      </c>
      <c r="J18" s="15">
        <v>7000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6">
        <f t="shared" si="0"/>
        <v>7000</v>
      </c>
      <c r="W18" s="17">
        <f t="shared" si="1"/>
        <v>8.3333333333333329E-2</v>
      </c>
    </row>
    <row r="19" spans="1:23" ht="15.75" x14ac:dyDescent="0.3">
      <c r="A19" s="11">
        <v>18</v>
      </c>
      <c r="B19" s="12">
        <v>10069</v>
      </c>
      <c r="C19" s="12">
        <v>150122</v>
      </c>
      <c r="D19" s="12" t="s">
        <v>10</v>
      </c>
      <c r="E19" s="12" t="s">
        <v>12</v>
      </c>
      <c r="F19" s="13" t="s">
        <v>18</v>
      </c>
      <c r="G19" s="14" t="s">
        <v>9</v>
      </c>
      <c r="H19" s="15">
        <v>19316542</v>
      </c>
      <c r="I19" s="15">
        <v>35517487</v>
      </c>
      <c r="J19" s="15">
        <v>5394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6">
        <f t="shared" si="0"/>
        <v>5394</v>
      </c>
      <c r="W19" s="17">
        <f t="shared" si="1"/>
        <v>1.518688526584102E-4</v>
      </c>
    </row>
    <row r="20" spans="1:23" x14ac:dyDescent="0.25">
      <c r="A20" s="12">
        <v>19</v>
      </c>
      <c r="B20" s="12">
        <v>10069</v>
      </c>
      <c r="C20" s="12">
        <v>150122</v>
      </c>
      <c r="D20" s="12" t="s">
        <v>10</v>
      </c>
      <c r="E20" s="12" t="s">
        <v>12</v>
      </c>
      <c r="F20" s="13" t="s">
        <v>14</v>
      </c>
      <c r="G20" s="14" t="s">
        <v>9</v>
      </c>
      <c r="H20" s="15">
        <v>95340</v>
      </c>
      <c r="I20" s="15">
        <v>95340</v>
      </c>
      <c r="J20" s="15">
        <v>0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6">
        <f t="shared" si="0"/>
        <v>0</v>
      </c>
      <c r="W20" s="17">
        <f t="shared" si="1"/>
        <v>0</v>
      </c>
    </row>
    <row r="21" spans="1:23" ht="15.75" x14ac:dyDescent="0.3">
      <c r="A21" s="11">
        <v>20</v>
      </c>
      <c r="B21" s="12">
        <v>10069</v>
      </c>
      <c r="C21" s="12">
        <v>150122</v>
      </c>
      <c r="D21" s="12" t="s">
        <v>10</v>
      </c>
      <c r="E21" s="12" t="s">
        <v>12</v>
      </c>
      <c r="F21" s="7" t="s">
        <v>19</v>
      </c>
      <c r="G21" s="14" t="s">
        <v>9</v>
      </c>
      <c r="H21" s="9">
        <v>2503124</v>
      </c>
      <c r="I21" s="9">
        <v>4551265</v>
      </c>
      <c r="J21" s="9">
        <v>0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6">
        <f t="shared" si="0"/>
        <v>0</v>
      </c>
      <c r="W21" s="17">
        <f t="shared" si="1"/>
        <v>0</v>
      </c>
    </row>
    <row r="22" spans="1:23" ht="15.75" x14ac:dyDescent="0.3">
      <c r="A22" s="11">
        <v>21</v>
      </c>
      <c r="B22" s="12">
        <v>10069</v>
      </c>
      <c r="C22" s="12">
        <v>150122</v>
      </c>
      <c r="D22" s="12" t="s">
        <v>10</v>
      </c>
      <c r="E22" s="12" t="s">
        <v>12</v>
      </c>
      <c r="F22" s="13" t="s">
        <v>20</v>
      </c>
      <c r="G22" s="14" t="s">
        <v>9</v>
      </c>
      <c r="H22" s="15">
        <v>16696408</v>
      </c>
      <c r="I22" s="15">
        <v>29013438</v>
      </c>
      <c r="J22" s="15">
        <v>0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6">
        <f t="shared" si="0"/>
        <v>0</v>
      </c>
      <c r="W22" s="17">
        <f t="shared" si="1"/>
        <v>0</v>
      </c>
    </row>
    <row r="23" spans="1:23" x14ac:dyDescent="0.25">
      <c r="A23" s="12">
        <v>22</v>
      </c>
      <c r="B23" s="12">
        <v>10069</v>
      </c>
      <c r="C23" s="12">
        <v>150122</v>
      </c>
      <c r="D23" s="12" t="s">
        <v>10</v>
      </c>
      <c r="E23" s="12" t="s">
        <v>12</v>
      </c>
      <c r="F23" s="13" t="s">
        <v>23</v>
      </c>
      <c r="G23" s="14" t="s">
        <v>9</v>
      </c>
      <c r="H23" s="15">
        <v>0</v>
      </c>
      <c r="I23" s="15">
        <v>27774</v>
      </c>
      <c r="J23" s="15">
        <v>5394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6">
        <f t="shared" si="0"/>
        <v>5394</v>
      </c>
      <c r="W23" s="17">
        <f t="shared" si="1"/>
        <v>0.1942104126161158</v>
      </c>
    </row>
    <row r="24" spans="1:23" ht="15.75" x14ac:dyDescent="0.3">
      <c r="A24" s="11">
        <v>23</v>
      </c>
      <c r="B24" s="12">
        <v>10069</v>
      </c>
      <c r="C24" s="12">
        <v>150122</v>
      </c>
      <c r="D24" s="12" t="s">
        <v>10</v>
      </c>
      <c r="E24" s="12" t="s">
        <v>12</v>
      </c>
      <c r="F24" s="20" t="s">
        <v>25</v>
      </c>
      <c r="G24" s="14" t="s">
        <v>9</v>
      </c>
      <c r="H24" s="19">
        <v>21670</v>
      </c>
      <c r="I24" s="19">
        <v>1829670</v>
      </c>
      <c r="J24" s="19">
        <v>0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6">
        <f t="shared" si="0"/>
        <v>0</v>
      </c>
      <c r="W24" s="17">
        <f t="shared" si="1"/>
        <v>0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zoomScaleNormal="100" workbookViewId="0">
      <selection activeCell="D3" sqref="D3"/>
    </sheetView>
  </sheetViews>
  <sheetFormatPr baseColWidth="10" defaultRowHeight="15" x14ac:dyDescent="0.25"/>
  <cols>
    <col min="1" max="1" width="3" bestFit="1" customWidth="1"/>
    <col min="2" max="2" width="11.85546875" bestFit="1" customWidth="1"/>
    <col min="3" max="3" width="12.140625" bestFit="1" customWidth="1"/>
    <col min="4" max="4" width="9" bestFit="1" customWidth="1"/>
    <col min="5" max="5" width="35.42578125" bestFit="1" customWidth="1"/>
    <col min="6" max="6" width="44.5703125" style="6" bestFit="1" customWidth="1"/>
    <col min="7" max="7" width="9.5703125" style="5" bestFit="1" customWidth="1"/>
    <col min="8" max="9" width="12.28515625" bestFit="1" customWidth="1"/>
    <col min="10" max="10" width="10.28515625" bestFit="1" customWidth="1"/>
    <col min="11" max="11" width="11.28515625" bestFit="1" customWidth="1"/>
    <col min="12" max="21" width="8.28515625" customWidth="1"/>
    <col min="22" max="22" width="11.42578125" bestFit="1" customWidth="1"/>
    <col min="23" max="23" width="9" bestFit="1" customWidth="1"/>
    <col min="25" max="25" width="11.42578125" customWidth="1"/>
  </cols>
  <sheetData>
    <row r="1" spans="1:23" s="4" customFormat="1" ht="41.1" customHeight="1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11</v>
      </c>
      <c r="F1" s="3" t="s">
        <v>13</v>
      </c>
      <c r="G1" s="3" t="s">
        <v>8</v>
      </c>
      <c r="H1" s="3" t="s">
        <v>0</v>
      </c>
      <c r="I1" s="3" t="s">
        <v>1</v>
      </c>
      <c r="J1" s="3" t="s">
        <v>39</v>
      </c>
      <c r="K1" s="3" t="s">
        <v>40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  <c r="R1" s="3" t="s">
        <v>35</v>
      </c>
      <c r="S1" s="3" t="s">
        <v>36</v>
      </c>
      <c r="T1" s="3" t="s">
        <v>37</v>
      </c>
      <c r="U1" s="3" t="s">
        <v>38</v>
      </c>
      <c r="V1" s="3" t="s">
        <v>2</v>
      </c>
      <c r="W1" s="3" t="s">
        <v>3</v>
      </c>
    </row>
    <row r="2" spans="1:23" x14ac:dyDescent="0.25">
      <c r="A2" s="12">
        <v>1</v>
      </c>
      <c r="B2" s="12">
        <v>10069</v>
      </c>
      <c r="C2" s="12">
        <v>150122</v>
      </c>
      <c r="D2" s="12" t="s">
        <v>10</v>
      </c>
      <c r="E2" s="12" t="s">
        <v>12</v>
      </c>
      <c r="F2" s="7" t="s">
        <v>15</v>
      </c>
      <c r="G2" s="8" t="s">
        <v>9</v>
      </c>
      <c r="H2" s="9">
        <v>37475000</v>
      </c>
      <c r="I2" s="9">
        <v>37475000</v>
      </c>
      <c r="J2" s="9">
        <v>2354237.1800000002</v>
      </c>
      <c r="K2" s="9">
        <v>3794172.88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>
        <f>SUM(J2:U2)</f>
        <v>6148410.0600000005</v>
      </c>
      <c r="W2" s="17">
        <f>+IFERROR(V2/I2,0)</f>
        <v>0.16406697958639094</v>
      </c>
    </row>
    <row r="3" spans="1:23" ht="15.75" x14ac:dyDescent="0.3">
      <c r="A3" s="11">
        <v>2</v>
      </c>
      <c r="B3" s="12">
        <v>10069</v>
      </c>
      <c r="C3" s="12">
        <v>150122</v>
      </c>
      <c r="D3" s="12" t="s">
        <v>10</v>
      </c>
      <c r="E3" s="12" t="s">
        <v>12</v>
      </c>
      <c r="F3" s="13" t="s">
        <v>20</v>
      </c>
      <c r="G3" s="14" t="s">
        <v>9</v>
      </c>
      <c r="H3" s="15">
        <v>18414734</v>
      </c>
      <c r="I3" s="15">
        <v>18414734</v>
      </c>
      <c r="J3" s="15">
        <v>987721.60000000009</v>
      </c>
      <c r="K3" s="15">
        <v>2051829.23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6">
        <f t="shared" ref="V3:V24" si="0">SUM(J3:U3)</f>
        <v>3039550.83</v>
      </c>
      <c r="W3" s="17">
        <f t="shared" ref="W3:W24" si="1">+IFERROR(V3/I3,0)</f>
        <v>0.16506080565703529</v>
      </c>
    </row>
    <row r="4" spans="1:23" ht="15.75" x14ac:dyDescent="0.3">
      <c r="A4" s="11">
        <v>3</v>
      </c>
      <c r="B4" s="12">
        <v>10069</v>
      </c>
      <c r="C4" s="12">
        <v>150122</v>
      </c>
      <c r="D4" s="12" t="s">
        <v>10</v>
      </c>
      <c r="E4" s="12" t="s">
        <v>12</v>
      </c>
      <c r="F4" s="13" t="s">
        <v>23</v>
      </c>
      <c r="G4" s="14" t="s">
        <v>9</v>
      </c>
      <c r="H4" s="15">
        <v>19060266</v>
      </c>
      <c r="I4" s="15">
        <v>19060266</v>
      </c>
      <c r="J4" s="15">
        <v>1366515.58</v>
      </c>
      <c r="K4" s="15">
        <v>1742343.6500000001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6">
        <f t="shared" si="0"/>
        <v>3108859.2300000004</v>
      </c>
      <c r="W4" s="17">
        <f t="shared" si="1"/>
        <v>0.1631068123603312</v>
      </c>
    </row>
    <row r="5" spans="1:23" x14ac:dyDescent="0.25">
      <c r="A5" s="12">
        <v>4</v>
      </c>
      <c r="B5" s="12">
        <v>10069</v>
      </c>
      <c r="C5" s="12">
        <v>150122</v>
      </c>
      <c r="D5" s="12" t="s">
        <v>10</v>
      </c>
      <c r="E5" s="12" t="s">
        <v>12</v>
      </c>
      <c r="F5" s="7" t="s">
        <v>16</v>
      </c>
      <c r="G5" s="14" t="s">
        <v>9</v>
      </c>
      <c r="H5" s="9">
        <v>6134187</v>
      </c>
      <c r="I5" s="9">
        <v>6088938</v>
      </c>
      <c r="J5" s="9">
        <v>397420.46</v>
      </c>
      <c r="K5" s="9">
        <v>497377.39999999997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6">
        <f t="shared" si="0"/>
        <v>894797.86</v>
      </c>
      <c r="W5" s="17">
        <f t="shared" si="1"/>
        <v>0.14695466762841072</v>
      </c>
    </row>
    <row r="6" spans="1:23" ht="15.75" x14ac:dyDescent="0.3">
      <c r="A6" s="11">
        <v>5</v>
      </c>
      <c r="B6" s="12">
        <v>10069</v>
      </c>
      <c r="C6" s="12">
        <v>150122</v>
      </c>
      <c r="D6" s="12" t="s">
        <v>10</v>
      </c>
      <c r="E6" s="12" t="s">
        <v>12</v>
      </c>
      <c r="F6" s="13" t="s">
        <v>14</v>
      </c>
      <c r="G6" s="14" t="s">
        <v>9</v>
      </c>
      <c r="H6" s="15">
        <v>449580</v>
      </c>
      <c r="I6" s="15">
        <v>404331</v>
      </c>
      <c r="J6" s="15">
        <v>0</v>
      </c>
      <c r="K6" s="15">
        <v>0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6">
        <f t="shared" si="0"/>
        <v>0</v>
      </c>
      <c r="W6" s="17">
        <f t="shared" si="1"/>
        <v>0</v>
      </c>
    </row>
    <row r="7" spans="1:23" ht="15.75" x14ac:dyDescent="0.3">
      <c r="A7" s="11">
        <v>6</v>
      </c>
      <c r="B7" s="12">
        <v>10069</v>
      </c>
      <c r="C7" s="12">
        <v>150122</v>
      </c>
      <c r="D7" s="12" t="s">
        <v>10</v>
      </c>
      <c r="E7" s="12" t="s">
        <v>12</v>
      </c>
      <c r="F7" s="13" t="s">
        <v>20</v>
      </c>
      <c r="G7" s="14" t="s">
        <v>9</v>
      </c>
      <c r="H7" s="15">
        <v>5530507</v>
      </c>
      <c r="I7" s="15">
        <v>5530507</v>
      </c>
      <c r="J7" s="15">
        <v>391187.57</v>
      </c>
      <c r="K7" s="15">
        <v>491236.17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6">
        <f t="shared" si="0"/>
        <v>882423.74</v>
      </c>
      <c r="W7" s="17">
        <f t="shared" si="1"/>
        <v>0.15955566822354622</v>
      </c>
    </row>
    <row r="8" spans="1:23" x14ac:dyDescent="0.25">
      <c r="A8" s="12">
        <v>7</v>
      </c>
      <c r="B8" s="12">
        <v>10069</v>
      </c>
      <c r="C8" s="12">
        <v>150122</v>
      </c>
      <c r="D8" s="12" t="s">
        <v>10</v>
      </c>
      <c r="E8" s="12" t="s">
        <v>12</v>
      </c>
      <c r="F8" s="13" t="s">
        <v>23</v>
      </c>
      <c r="G8" s="14" t="s">
        <v>9</v>
      </c>
      <c r="H8" s="15">
        <v>154100</v>
      </c>
      <c r="I8" s="15">
        <v>154100</v>
      </c>
      <c r="J8" s="15">
        <v>6232.89</v>
      </c>
      <c r="K8" s="15">
        <v>6141.23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6">
        <f t="shared" si="0"/>
        <v>12374.119999999999</v>
      </c>
      <c r="W8" s="17">
        <f t="shared" si="1"/>
        <v>8.0299286177806614E-2</v>
      </c>
    </row>
    <row r="9" spans="1:23" ht="15.75" x14ac:dyDescent="0.3">
      <c r="A9" s="11">
        <v>8</v>
      </c>
      <c r="B9" s="12">
        <v>10069</v>
      </c>
      <c r="C9" s="12">
        <v>150122</v>
      </c>
      <c r="D9" s="12" t="s">
        <v>10</v>
      </c>
      <c r="E9" s="12" t="s">
        <v>12</v>
      </c>
      <c r="F9" s="7" t="s">
        <v>17</v>
      </c>
      <c r="G9" s="14" t="s">
        <v>9</v>
      </c>
      <c r="H9" s="9">
        <v>127374798</v>
      </c>
      <c r="I9" s="9">
        <v>136309326</v>
      </c>
      <c r="J9" s="9">
        <v>8561147.8499999996</v>
      </c>
      <c r="K9" s="9">
        <v>15370648.450000003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6">
        <f t="shared" si="0"/>
        <v>23931796.300000004</v>
      </c>
      <c r="W9" s="17">
        <f t="shared" si="1"/>
        <v>0.1755697647569617</v>
      </c>
    </row>
    <row r="10" spans="1:23" ht="15.75" x14ac:dyDescent="0.3">
      <c r="A10" s="11">
        <v>9</v>
      </c>
      <c r="B10" s="12">
        <v>10069</v>
      </c>
      <c r="C10" s="12">
        <v>150122</v>
      </c>
      <c r="D10" s="12" t="s">
        <v>10</v>
      </c>
      <c r="E10" s="12" t="s">
        <v>12</v>
      </c>
      <c r="F10" s="13" t="s">
        <v>14</v>
      </c>
      <c r="G10" s="14" t="s">
        <v>9</v>
      </c>
      <c r="H10" s="15">
        <v>141373</v>
      </c>
      <c r="I10" s="15">
        <v>186622</v>
      </c>
      <c r="J10" s="15">
        <v>0</v>
      </c>
      <c r="K10" s="15">
        <v>15650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6">
        <f t="shared" si="0"/>
        <v>15650</v>
      </c>
      <c r="W10" s="17">
        <f t="shared" si="1"/>
        <v>8.3859352059242748E-2</v>
      </c>
    </row>
    <row r="11" spans="1:23" x14ac:dyDescent="0.25">
      <c r="A11" s="12">
        <v>10</v>
      </c>
      <c r="B11" s="12">
        <v>10069</v>
      </c>
      <c r="C11" s="12">
        <v>150122</v>
      </c>
      <c r="D11" s="12" t="s">
        <v>10</v>
      </c>
      <c r="E11" s="12" t="s">
        <v>12</v>
      </c>
      <c r="F11" s="13" t="s">
        <v>20</v>
      </c>
      <c r="G11" s="14" t="s">
        <v>9</v>
      </c>
      <c r="H11" s="15">
        <v>68819650</v>
      </c>
      <c r="I11" s="15">
        <v>74566432</v>
      </c>
      <c r="J11" s="15">
        <v>3069350.14</v>
      </c>
      <c r="K11" s="15">
        <v>10712978.910000002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6">
        <f t="shared" si="0"/>
        <v>13782329.050000003</v>
      </c>
      <c r="W11" s="17">
        <f t="shared" si="1"/>
        <v>0.18483288901365164</v>
      </c>
    </row>
    <row r="12" spans="1:23" ht="15.75" x14ac:dyDescent="0.3">
      <c r="A12" s="11">
        <v>11</v>
      </c>
      <c r="B12" s="12">
        <v>10069</v>
      </c>
      <c r="C12" s="12">
        <v>150122</v>
      </c>
      <c r="D12" s="12" t="s">
        <v>10</v>
      </c>
      <c r="E12" s="12" t="s">
        <v>12</v>
      </c>
      <c r="F12" s="13" t="s">
        <v>23</v>
      </c>
      <c r="G12" s="14" t="s">
        <v>9</v>
      </c>
      <c r="H12" s="15">
        <v>58413775</v>
      </c>
      <c r="I12" s="15">
        <v>61290823</v>
      </c>
      <c r="J12" s="15">
        <v>5491797.71</v>
      </c>
      <c r="K12" s="15">
        <v>4642019.540000001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6">
        <f t="shared" si="0"/>
        <v>10133817.25</v>
      </c>
      <c r="W12" s="17">
        <f t="shared" si="1"/>
        <v>0.16533987885918908</v>
      </c>
    </row>
    <row r="13" spans="1:23" ht="15.75" x14ac:dyDescent="0.3">
      <c r="A13" s="11">
        <v>12</v>
      </c>
      <c r="B13" s="12">
        <v>10069</v>
      </c>
      <c r="C13" s="12">
        <v>150122</v>
      </c>
      <c r="D13" s="12" t="s">
        <v>10</v>
      </c>
      <c r="E13" s="12" t="s">
        <v>12</v>
      </c>
      <c r="F13" s="13" t="s">
        <v>25</v>
      </c>
      <c r="G13" s="14" t="s">
        <v>9</v>
      </c>
      <c r="H13" s="15">
        <v>0</v>
      </c>
      <c r="I13" s="15">
        <v>265449</v>
      </c>
      <c r="J13" s="15">
        <v>0</v>
      </c>
      <c r="K13" s="15">
        <v>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6">
        <f t="shared" si="0"/>
        <v>0</v>
      </c>
      <c r="W13" s="17">
        <f t="shared" si="1"/>
        <v>0</v>
      </c>
    </row>
    <row r="14" spans="1:23" x14ac:dyDescent="0.25">
      <c r="A14" s="12">
        <v>13</v>
      </c>
      <c r="B14" s="12">
        <v>10069</v>
      </c>
      <c r="C14" s="12">
        <v>150122</v>
      </c>
      <c r="D14" s="12" t="s">
        <v>10</v>
      </c>
      <c r="E14" s="12" t="s">
        <v>12</v>
      </c>
      <c r="F14" s="7" t="s">
        <v>21</v>
      </c>
      <c r="G14" s="14" t="s">
        <v>9</v>
      </c>
      <c r="H14" s="9">
        <v>250000</v>
      </c>
      <c r="I14" s="9">
        <v>373853</v>
      </c>
      <c r="J14" s="9">
        <v>123853</v>
      </c>
      <c r="K14" s="9">
        <v>41666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6">
        <f t="shared" si="0"/>
        <v>165519</v>
      </c>
      <c r="W14" s="17">
        <f t="shared" si="1"/>
        <v>0.44273818853934566</v>
      </c>
    </row>
    <row r="15" spans="1:23" ht="15.75" x14ac:dyDescent="0.3">
      <c r="A15" s="11">
        <v>14</v>
      </c>
      <c r="B15" s="12">
        <v>10069</v>
      </c>
      <c r="C15" s="12">
        <v>150122</v>
      </c>
      <c r="D15" s="12" t="s">
        <v>10</v>
      </c>
      <c r="E15" s="12" t="s">
        <v>12</v>
      </c>
      <c r="F15" s="13" t="s">
        <v>20</v>
      </c>
      <c r="G15" s="14" t="s">
        <v>9</v>
      </c>
      <c r="H15" s="15">
        <v>250000</v>
      </c>
      <c r="I15" s="15">
        <v>373853</v>
      </c>
      <c r="J15" s="15">
        <v>123853</v>
      </c>
      <c r="K15" s="15">
        <v>41666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6">
        <f t="shared" si="0"/>
        <v>165519</v>
      </c>
      <c r="W15" s="17">
        <f t="shared" si="1"/>
        <v>0.44273818853934566</v>
      </c>
    </row>
    <row r="16" spans="1:23" ht="15.75" x14ac:dyDescent="0.3">
      <c r="A16" s="11">
        <v>15</v>
      </c>
      <c r="B16" s="12">
        <v>10069</v>
      </c>
      <c r="C16" s="12">
        <v>150122</v>
      </c>
      <c r="D16" s="12" t="s">
        <v>10</v>
      </c>
      <c r="E16" s="12" t="s">
        <v>12</v>
      </c>
      <c r="F16" s="7" t="s">
        <v>22</v>
      </c>
      <c r="G16" s="14" t="s">
        <v>9</v>
      </c>
      <c r="H16" s="9">
        <v>1664192</v>
      </c>
      <c r="I16" s="9">
        <v>1665172</v>
      </c>
      <c r="J16" s="9">
        <v>7000</v>
      </c>
      <c r="K16" s="9">
        <v>7980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6">
        <f t="shared" si="0"/>
        <v>14980</v>
      </c>
      <c r="W16" s="17">
        <f t="shared" si="1"/>
        <v>8.9960676734895852E-3</v>
      </c>
    </row>
    <row r="17" spans="1:23" x14ac:dyDescent="0.25">
      <c r="A17" s="12">
        <v>16</v>
      </c>
      <c r="B17" s="12">
        <v>10069</v>
      </c>
      <c r="C17" s="12">
        <v>150122</v>
      </c>
      <c r="D17" s="12" t="s">
        <v>10</v>
      </c>
      <c r="E17" s="12" t="s">
        <v>12</v>
      </c>
      <c r="F17" s="13" t="s">
        <v>20</v>
      </c>
      <c r="G17" s="14" t="s">
        <v>9</v>
      </c>
      <c r="H17" s="15">
        <v>1580192</v>
      </c>
      <c r="I17" s="15">
        <v>1581172</v>
      </c>
      <c r="J17" s="15">
        <v>0</v>
      </c>
      <c r="K17" s="15">
        <v>980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6">
        <f t="shared" si="0"/>
        <v>980</v>
      </c>
      <c r="W17" s="17">
        <f t="shared" si="1"/>
        <v>6.1979341905877411E-4</v>
      </c>
    </row>
    <row r="18" spans="1:23" ht="15.75" x14ac:dyDescent="0.3">
      <c r="A18" s="11">
        <v>17</v>
      </c>
      <c r="B18" s="12">
        <v>10069</v>
      </c>
      <c r="C18" s="12">
        <v>150122</v>
      </c>
      <c r="D18" s="12" t="s">
        <v>10</v>
      </c>
      <c r="E18" s="12" t="s">
        <v>12</v>
      </c>
      <c r="F18" s="13" t="s">
        <v>23</v>
      </c>
      <c r="G18" s="14" t="s">
        <v>9</v>
      </c>
      <c r="H18" s="15">
        <v>84000</v>
      </c>
      <c r="I18" s="15">
        <v>84000</v>
      </c>
      <c r="J18" s="15">
        <v>7000</v>
      </c>
      <c r="K18" s="15">
        <v>7000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6">
        <f t="shared" si="0"/>
        <v>14000</v>
      </c>
      <c r="W18" s="17">
        <f t="shared" si="1"/>
        <v>0.16666666666666666</v>
      </c>
    </row>
    <row r="19" spans="1:23" ht="15.75" x14ac:dyDescent="0.3">
      <c r="A19" s="11">
        <v>18</v>
      </c>
      <c r="B19" s="12">
        <v>10069</v>
      </c>
      <c r="C19" s="12">
        <v>150122</v>
      </c>
      <c r="D19" s="12" t="s">
        <v>10</v>
      </c>
      <c r="E19" s="12" t="s">
        <v>12</v>
      </c>
      <c r="F19" s="7" t="s">
        <v>18</v>
      </c>
      <c r="G19" s="14" t="s">
        <v>9</v>
      </c>
      <c r="H19" s="9">
        <v>19316542</v>
      </c>
      <c r="I19" s="9">
        <v>35539353</v>
      </c>
      <c r="J19" s="9">
        <v>5394</v>
      </c>
      <c r="K19" s="9">
        <v>232015.96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6">
        <f t="shared" si="0"/>
        <v>237409.96</v>
      </c>
      <c r="W19" s="17">
        <f t="shared" si="1"/>
        <v>6.6801992709321408E-3</v>
      </c>
    </row>
    <row r="20" spans="1:23" x14ac:dyDescent="0.25">
      <c r="A20" s="12">
        <v>19</v>
      </c>
      <c r="B20" s="12">
        <v>10069</v>
      </c>
      <c r="C20" s="12">
        <v>150122</v>
      </c>
      <c r="D20" s="12" t="s">
        <v>10</v>
      </c>
      <c r="E20" s="12" t="s">
        <v>12</v>
      </c>
      <c r="F20" s="13" t="s">
        <v>14</v>
      </c>
      <c r="G20" s="14" t="s">
        <v>9</v>
      </c>
      <c r="H20" s="15">
        <v>95340</v>
      </c>
      <c r="I20" s="15">
        <v>95340</v>
      </c>
      <c r="J20" s="15">
        <v>0</v>
      </c>
      <c r="K20" s="15">
        <v>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6">
        <f t="shared" si="0"/>
        <v>0</v>
      </c>
      <c r="W20" s="17">
        <f t="shared" si="1"/>
        <v>0</v>
      </c>
    </row>
    <row r="21" spans="1:23" ht="15.75" x14ac:dyDescent="0.3">
      <c r="A21" s="11">
        <v>20</v>
      </c>
      <c r="B21" s="12">
        <v>10069</v>
      </c>
      <c r="C21" s="12">
        <v>150122</v>
      </c>
      <c r="D21" s="12" t="s">
        <v>10</v>
      </c>
      <c r="E21" s="12" t="s">
        <v>12</v>
      </c>
      <c r="F21" s="13" t="s">
        <v>19</v>
      </c>
      <c r="G21" s="14" t="s">
        <v>9</v>
      </c>
      <c r="H21" s="15">
        <v>2503124</v>
      </c>
      <c r="I21" s="15">
        <v>4551265</v>
      </c>
      <c r="J21" s="15">
        <v>0</v>
      </c>
      <c r="K21" s="15">
        <v>33758.959999999999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6">
        <f t="shared" si="0"/>
        <v>33758.959999999999</v>
      </c>
      <c r="W21" s="17">
        <f t="shared" si="1"/>
        <v>7.4174894232702333E-3</v>
      </c>
    </row>
    <row r="22" spans="1:23" ht="15.75" x14ac:dyDescent="0.3">
      <c r="A22" s="11">
        <v>21</v>
      </c>
      <c r="B22" s="12">
        <v>10069</v>
      </c>
      <c r="C22" s="12">
        <v>150122</v>
      </c>
      <c r="D22" s="12" t="s">
        <v>10</v>
      </c>
      <c r="E22" s="12" t="s">
        <v>12</v>
      </c>
      <c r="F22" s="13" t="s">
        <v>20</v>
      </c>
      <c r="G22" s="14" t="s">
        <v>9</v>
      </c>
      <c r="H22" s="15">
        <v>16696408</v>
      </c>
      <c r="I22" s="15">
        <v>29013438</v>
      </c>
      <c r="J22" s="15">
        <v>0</v>
      </c>
      <c r="K22" s="15">
        <v>70977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6">
        <f t="shared" si="0"/>
        <v>70977</v>
      </c>
      <c r="W22" s="17">
        <f t="shared" si="1"/>
        <v>2.4463491710289558E-3</v>
      </c>
    </row>
    <row r="23" spans="1:23" x14ac:dyDescent="0.25">
      <c r="A23" s="12">
        <v>22</v>
      </c>
      <c r="B23" s="12">
        <v>10069</v>
      </c>
      <c r="C23" s="12">
        <v>150122</v>
      </c>
      <c r="D23" s="12" t="s">
        <v>10</v>
      </c>
      <c r="E23" s="12" t="s">
        <v>12</v>
      </c>
      <c r="F23" s="13" t="s">
        <v>23</v>
      </c>
      <c r="G23" s="14" t="s">
        <v>9</v>
      </c>
      <c r="H23" s="15">
        <v>0</v>
      </c>
      <c r="I23" s="15">
        <v>27774</v>
      </c>
      <c r="J23" s="15">
        <v>5394</v>
      </c>
      <c r="K23" s="15">
        <v>12280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6">
        <f t="shared" si="0"/>
        <v>17674</v>
      </c>
      <c r="W23" s="17">
        <f t="shared" si="1"/>
        <v>0.63635054367393962</v>
      </c>
    </row>
    <row r="24" spans="1:23" ht="15.75" x14ac:dyDescent="0.3">
      <c r="A24" s="11">
        <v>23</v>
      </c>
      <c r="B24" s="12">
        <v>10069</v>
      </c>
      <c r="C24" s="12">
        <v>150122</v>
      </c>
      <c r="D24" s="12" t="s">
        <v>10</v>
      </c>
      <c r="E24" s="12" t="s">
        <v>12</v>
      </c>
      <c r="F24" s="13" t="s">
        <v>25</v>
      </c>
      <c r="G24" s="14" t="s">
        <v>9</v>
      </c>
      <c r="H24" s="15">
        <v>21670</v>
      </c>
      <c r="I24" s="15">
        <v>1851536</v>
      </c>
      <c r="J24" s="15">
        <v>0</v>
      </c>
      <c r="K24" s="15">
        <v>115000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6">
        <f t="shared" si="0"/>
        <v>115000</v>
      </c>
      <c r="W24" s="17">
        <f t="shared" si="1"/>
        <v>6.2110593582841489E-2</v>
      </c>
    </row>
  </sheetData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zoomScaleNormal="100" workbookViewId="0">
      <selection activeCell="C1" sqref="C1"/>
    </sheetView>
  </sheetViews>
  <sheetFormatPr baseColWidth="10" defaultRowHeight="15" x14ac:dyDescent="0.25"/>
  <cols>
    <col min="1" max="1" width="3" bestFit="1" customWidth="1"/>
    <col min="2" max="2" width="11.85546875" bestFit="1" customWidth="1"/>
    <col min="3" max="3" width="12.140625" bestFit="1" customWidth="1"/>
    <col min="4" max="4" width="9" bestFit="1" customWidth="1"/>
    <col min="5" max="5" width="35.7109375" bestFit="1" customWidth="1"/>
    <col min="6" max="6" width="44.5703125" style="6" bestFit="1" customWidth="1"/>
    <col min="7" max="7" width="9.5703125" style="5" bestFit="1" customWidth="1"/>
    <col min="8" max="9" width="12.28515625" bestFit="1" customWidth="1"/>
    <col min="10" max="10" width="10.28515625" bestFit="1" customWidth="1"/>
    <col min="11" max="12" width="11.28515625" bestFit="1" customWidth="1"/>
    <col min="13" max="13" width="11" customWidth="1"/>
    <col min="14" max="21" width="8.28515625" customWidth="1"/>
    <col min="22" max="22" width="11.42578125" bestFit="1" customWidth="1"/>
    <col min="23" max="23" width="9" bestFit="1" customWidth="1"/>
    <col min="25" max="25" width="11.42578125" customWidth="1"/>
  </cols>
  <sheetData>
    <row r="1" spans="1:23" s="4" customFormat="1" ht="41.1" customHeight="1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11</v>
      </c>
      <c r="F1" s="3" t="s">
        <v>13</v>
      </c>
      <c r="G1" s="3" t="s">
        <v>8</v>
      </c>
      <c r="H1" s="3" t="s">
        <v>0</v>
      </c>
      <c r="I1" s="3" t="s">
        <v>1</v>
      </c>
      <c r="J1" s="3" t="s">
        <v>39</v>
      </c>
      <c r="K1" s="3" t="s">
        <v>40</v>
      </c>
      <c r="L1" s="3" t="s">
        <v>41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  <c r="R1" s="3" t="s">
        <v>35</v>
      </c>
      <c r="S1" s="3" t="s">
        <v>36</v>
      </c>
      <c r="T1" s="3" t="s">
        <v>37</v>
      </c>
      <c r="U1" s="3" t="s">
        <v>38</v>
      </c>
      <c r="V1" s="3" t="s">
        <v>2</v>
      </c>
      <c r="W1" s="3" t="s">
        <v>3</v>
      </c>
    </row>
    <row r="2" spans="1:23" x14ac:dyDescent="0.25">
      <c r="A2" s="12">
        <v>1</v>
      </c>
      <c r="B2" s="12">
        <v>10069</v>
      </c>
      <c r="C2" s="12">
        <v>150122</v>
      </c>
      <c r="D2" s="12" t="s">
        <v>10</v>
      </c>
      <c r="E2" s="12" t="s">
        <v>12</v>
      </c>
      <c r="F2" s="7" t="s">
        <v>15</v>
      </c>
      <c r="G2" s="8" t="s">
        <v>9</v>
      </c>
      <c r="H2" s="9">
        <v>37475000</v>
      </c>
      <c r="I2" s="9">
        <v>37077562</v>
      </c>
      <c r="J2" s="9">
        <v>2289183.5600000005</v>
      </c>
      <c r="K2" s="9">
        <v>3774172.88</v>
      </c>
      <c r="L2" s="9">
        <v>1893210.24</v>
      </c>
      <c r="M2" s="16"/>
      <c r="N2" s="16"/>
      <c r="O2" s="16"/>
      <c r="P2" s="16"/>
      <c r="Q2" s="16"/>
      <c r="R2" s="16"/>
      <c r="S2" s="16"/>
      <c r="T2" s="16"/>
      <c r="U2" s="16"/>
      <c r="V2" s="16">
        <f>SUM(J2:U2)</f>
        <v>7956566.6800000006</v>
      </c>
      <c r="W2" s="17">
        <f>+IFERROR(V2/I2,0)</f>
        <v>0.21459249882718828</v>
      </c>
    </row>
    <row r="3" spans="1:23" ht="15.75" x14ac:dyDescent="0.3">
      <c r="A3" s="11">
        <v>2</v>
      </c>
      <c r="B3" s="12">
        <v>10069</v>
      </c>
      <c r="C3" s="12">
        <v>150122</v>
      </c>
      <c r="D3" s="12" t="s">
        <v>10</v>
      </c>
      <c r="E3" s="12" t="s">
        <v>12</v>
      </c>
      <c r="F3" s="13" t="s">
        <v>20</v>
      </c>
      <c r="G3" s="14" t="s">
        <v>9</v>
      </c>
      <c r="H3" s="15">
        <v>18414734</v>
      </c>
      <c r="I3" s="15">
        <v>18364734</v>
      </c>
      <c r="J3" s="15">
        <v>987721.60000000009</v>
      </c>
      <c r="K3" s="15">
        <v>2051829.23</v>
      </c>
      <c r="L3" s="15">
        <v>799029.79</v>
      </c>
      <c r="M3" s="18"/>
      <c r="N3" s="18"/>
      <c r="O3" s="18"/>
      <c r="P3" s="18"/>
      <c r="Q3" s="18"/>
      <c r="R3" s="18"/>
      <c r="S3" s="18"/>
      <c r="T3" s="18"/>
      <c r="U3" s="18"/>
      <c r="V3" s="16">
        <f t="shared" ref="V3:V22" si="0">SUM(J3:U3)</f>
        <v>3838580.62</v>
      </c>
      <c r="W3" s="17">
        <f t="shared" ref="W3:W22" si="1">+IFERROR(V3/I3,0)</f>
        <v>0.20901912437174425</v>
      </c>
    </row>
    <row r="4" spans="1:23" ht="15.75" x14ac:dyDescent="0.3">
      <c r="A4" s="11">
        <v>3</v>
      </c>
      <c r="B4" s="12">
        <v>10069</v>
      </c>
      <c r="C4" s="12">
        <v>150122</v>
      </c>
      <c r="D4" s="12" t="s">
        <v>10</v>
      </c>
      <c r="E4" s="12" t="s">
        <v>12</v>
      </c>
      <c r="F4" s="13" t="s">
        <v>23</v>
      </c>
      <c r="G4" s="14" t="s">
        <v>9</v>
      </c>
      <c r="H4" s="15">
        <v>19060266</v>
      </c>
      <c r="I4" s="15">
        <v>18712828</v>
      </c>
      <c r="J4" s="15">
        <v>1301461.9600000002</v>
      </c>
      <c r="K4" s="15">
        <v>1722343.6500000001</v>
      </c>
      <c r="L4" s="15">
        <v>1094180.45</v>
      </c>
      <c r="M4" s="18"/>
      <c r="N4" s="18"/>
      <c r="O4" s="18"/>
      <c r="P4" s="18"/>
      <c r="Q4" s="18"/>
      <c r="R4" s="18"/>
      <c r="S4" s="18"/>
      <c r="T4" s="18"/>
      <c r="U4" s="18"/>
      <c r="V4" s="16">
        <f t="shared" si="0"/>
        <v>4117986.0600000005</v>
      </c>
      <c r="W4" s="17">
        <f t="shared" si="1"/>
        <v>0.22006219797456592</v>
      </c>
    </row>
    <row r="5" spans="1:23" ht="15.75" x14ac:dyDescent="0.3">
      <c r="A5" s="11">
        <v>4</v>
      </c>
      <c r="B5" s="12">
        <v>10069</v>
      </c>
      <c r="C5" s="12">
        <v>150122</v>
      </c>
      <c r="D5" s="12" t="s">
        <v>10</v>
      </c>
      <c r="E5" s="12" t="s">
        <v>12</v>
      </c>
      <c r="F5" s="7" t="s">
        <v>16</v>
      </c>
      <c r="G5" s="14" t="s">
        <v>9</v>
      </c>
      <c r="H5" s="9">
        <v>6134187</v>
      </c>
      <c r="I5" s="9">
        <v>6138938</v>
      </c>
      <c r="J5" s="9">
        <v>397420.46</v>
      </c>
      <c r="K5" s="9">
        <v>497377.39999999997</v>
      </c>
      <c r="L5" s="9">
        <v>438746.48</v>
      </c>
      <c r="M5" s="19"/>
      <c r="N5" s="19"/>
      <c r="O5" s="19"/>
      <c r="P5" s="19"/>
      <c r="Q5" s="19"/>
      <c r="R5" s="19"/>
      <c r="S5" s="19"/>
      <c r="T5" s="19"/>
      <c r="U5" s="19"/>
      <c r="V5" s="16">
        <f t="shared" si="0"/>
        <v>1333544.3399999999</v>
      </c>
      <c r="W5" s="17">
        <f t="shared" si="1"/>
        <v>0.21722720444480786</v>
      </c>
    </row>
    <row r="6" spans="1:23" ht="15.75" x14ac:dyDescent="0.3">
      <c r="A6" s="11">
        <v>5</v>
      </c>
      <c r="B6" s="12">
        <v>10069</v>
      </c>
      <c r="C6" s="12">
        <v>150122</v>
      </c>
      <c r="D6" s="12" t="s">
        <v>10</v>
      </c>
      <c r="E6" s="12" t="s">
        <v>12</v>
      </c>
      <c r="F6" s="13" t="s">
        <v>14</v>
      </c>
      <c r="G6" s="14" t="s">
        <v>9</v>
      </c>
      <c r="H6" s="15">
        <v>449580</v>
      </c>
      <c r="I6" s="15">
        <v>404331</v>
      </c>
      <c r="J6" s="15">
        <v>0</v>
      </c>
      <c r="K6" s="15">
        <v>0</v>
      </c>
      <c r="L6" s="15">
        <v>19031.8</v>
      </c>
      <c r="M6" s="19"/>
      <c r="N6" s="19"/>
      <c r="O6" s="19"/>
      <c r="P6" s="19"/>
      <c r="Q6" s="19"/>
      <c r="R6" s="19"/>
      <c r="S6" s="19"/>
      <c r="T6" s="19"/>
      <c r="U6" s="19"/>
      <c r="V6" s="16">
        <f t="shared" si="0"/>
        <v>19031.8</v>
      </c>
      <c r="W6" s="17">
        <f t="shared" si="1"/>
        <v>4.7069851186280542E-2</v>
      </c>
    </row>
    <row r="7" spans="1:23" ht="15.75" x14ac:dyDescent="0.3">
      <c r="A7" s="11">
        <v>6</v>
      </c>
      <c r="B7" s="12">
        <v>10069</v>
      </c>
      <c r="C7" s="12">
        <v>150122</v>
      </c>
      <c r="D7" s="12" t="s">
        <v>10</v>
      </c>
      <c r="E7" s="12" t="s">
        <v>12</v>
      </c>
      <c r="F7" s="13" t="s">
        <v>20</v>
      </c>
      <c r="G7" s="14" t="s">
        <v>9</v>
      </c>
      <c r="H7" s="15">
        <v>5530507</v>
      </c>
      <c r="I7" s="15">
        <v>5580507</v>
      </c>
      <c r="J7" s="15">
        <v>391187.57</v>
      </c>
      <c r="K7" s="15">
        <v>491236.17</v>
      </c>
      <c r="L7" s="15">
        <v>413573.45</v>
      </c>
      <c r="M7" s="19"/>
      <c r="N7" s="19"/>
      <c r="O7" s="19"/>
      <c r="P7" s="19"/>
      <c r="Q7" s="19"/>
      <c r="R7" s="19"/>
      <c r="S7" s="19"/>
      <c r="T7" s="19"/>
      <c r="U7" s="19"/>
      <c r="V7" s="16">
        <f t="shared" si="0"/>
        <v>1295997.19</v>
      </c>
      <c r="W7" s="17">
        <f t="shared" si="1"/>
        <v>0.23223645987721186</v>
      </c>
    </row>
    <row r="8" spans="1:23" ht="15.75" x14ac:dyDescent="0.3">
      <c r="A8" s="11">
        <v>7</v>
      </c>
      <c r="B8" s="12">
        <v>10069</v>
      </c>
      <c r="C8" s="12">
        <v>150122</v>
      </c>
      <c r="D8" s="12" t="s">
        <v>10</v>
      </c>
      <c r="E8" s="12" t="s">
        <v>12</v>
      </c>
      <c r="F8" s="13" t="s">
        <v>23</v>
      </c>
      <c r="G8" s="14" t="s">
        <v>9</v>
      </c>
      <c r="H8" s="15">
        <v>154100</v>
      </c>
      <c r="I8" s="15">
        <v>154100</v>
      </c>
      <c r="J8" s="15">
        <v>6232.89</v>
      </c>
      <c r="K8" s="15">
        <v>6141.23</v>
      </c>
      <c r="L8" s="15">
        <v>6141.23</v>
      </c>
      <c r="M8" s="19"/>
      <c r="N8" s="19"/>
      <c r="O8" s="19"/>
      <c r="P8" s="19"/>
      <c r="Q8" s="19"/>
      <c r="R8" s="19"/>
      <c r="S8" s="19"/>
      <c r="T8" s="19"/>
      <c r="U8" s="19"/>
      <c r="V8" s="16">
        <f t="shared" si="0"/>
        <v>18515.349999999999</v>
      </c>
      <c r="W8" s="17">
        <f t="shared" si="1"/>
        <v>0.12015152498377676</v>
      </c>
    </row>
    <row r="9" spans="1:23" ht="15.75" x14ac:dyDescent="0.3">
      <c r="A9" s="11">
        <v>8</v>
      </c>
      <c r="B9" s="12">
        <v>10069</v>
      </c>
      <c r="C9" s="12">
        <v>150122</v>
      </c>
      <c r="D9" s="12" t="s">
        <v>10</v>
      </c>
      <c r="E9" s="12" t="s">
        <v>12</v>
      </c>
      <c r="F9" s="7" t="s">
        <v>17</v>
      </c>
      <c r="G9" s="14" t="s">
        <v>9</v>
      </c>
      <c r="H9" s="9">
        <v>127279951</v>
      </c>
      <c r="I9" s="9">
        <v>140929065</v>
      </c>
      <c r="J9" s="9">
        <v>8484266.4500000011</v>
      </c>
      <c r="K9" s="9">
        <v>15349693.850000001</v>
      </c>
      <c r="L9" s="9">
        <v>12351847.289999999</v>
      </c>
      <c r="M9" s="19"/>
      <c r="N9" s="19"/>
      <c r="O9" s="19"/>
      <c r="P9" s="19"/>
      <c r="Q9" s="19"/>
      <c r="R9" s="19"/>
      <c r="S9" s="19"/>
      <c r="T9" s="19"/>
      <c r="U9" s="19"/>
      <c r="V9" s="16">
        <f t="shared" si="0"/>
        <v>36185807.590000004</v>
      </c>
      <c r="W9" s="17">
        <f t="shared" si="1"/>
        <v>0.25676610846740522</v>
      </c>
    </row>
    <row r="10" spans="1:23" ht="15.75" x14ac:dyDescent="0.3">
      <c r="A10" s="11">
        <v>9</v>
      </c>
      <c r="B10" s="12">
        <v>10069</v>
      </c>
      <c r="C10" s="12">
        <v>150122</v>
      </c>
      <c r="D10" s="12" t="s">
        <v>10</v>
      </c>
      <c r="E10" s="12" t="s">
        <v>12</v>
      </c>
      <c r="F10" s="13" t="s">
        <v>14</v>
      </c>
      <c r="G10" s="14" t="s">
        <v>9</v>
      </c>
      <c r="H10" s="15">
        <v>141373</v>
      </c>
      <c r="I10" s="15">
        <v>186622</v>
      </c>
      <c r="J10" s="15">
        <v>0</v>
      </c>
      <c r="K10" s="15">
        <v>15650</v>
      </c>
      <c r="L10" s="15">
        <v>19032</v>
      </c>
      <c r="M10" s="19"/>
      <c r="N10" s="19"/>
      <c r="O10" s="19"/>
      <c r="P10" s="19"/>
      <c r="Q10" s="19"/>
      <c r="R10" s="19"/>
      <c r="S10" s="19"/>
      <c r="T10" s="19"/>
      <c r="U10" s="19"/>
      <c r="V10" s="16">
        <f t="shared" si="0"/>
        <v>34682</v>
      </c>
      <c r="W10" s="17">
        <f t="shared" si="1"/>
        <v>0.18584089764336467</v>
      </c>
    </row>
    <row r="11" spans="1:23" ht="15.75" x14ac:dyDescent="0.3">
      <c r="A11" s="11">
        <v>10</v>
      </c>
      <c r="B11" s="12">
        <v>10069</v>
      </c>
      <c r="C11" s="12">
        <v>150122</v>
      </c>
      <c r="D11" s="12" t="s">
        <v>10</v>
      </c>
      <c r="E11" s="12" t="s">
        <v>12</v>
      </c>
      <c r="F11" s="13" t="s">
        <v>20</v>
      </c>
      <c r="G11" s="14" t="s">
        <v>9</v>
      </c>
      <c r="H11" s="15">
        <v>68819650</v>
      </c>
      <c r="I11" s="15">
        <v>77363605</v>
      </c>
      <c r="J11" s="15">
        <v>3069350.14</v>
      </c>
      <c r="K11" s="15">
        <v>10712978.910000002</v>
      </c>
      <c r="L11" s="15">
        <v>8392226.5</v>
      </c>
      <c r="M11" s="19"/>
      <c r="N11" s="19"/>
      <c r="O11" s="19"/>
      <c r="P11" s="19"/>
      <c r="Q11" s="19"/>
      <c r="R11" s="19"/>
      <c r="S11" s="19"/>
      <c r="T11" s="19"/>
      <c r="U11" s="19"/>
      <c r="V11" s="16">
        <f t="shared" si="0"/>
        <v>22174555.550000004</v>
      </c>
      <c r="W11" s="17">
        <f t="shared" si="1"/>
        <v>0.28662774375625338</v>
      </c>
    </row>
    <row r="12" spans="1:23" ht="15.75" x14ac:dyDescent="0.3">
      <c r="A12" s="11">
        <v>11</v>
      </c>
      <c r="B12" s="12">
        <v>10069</v>
      </c>
      <c r="C12" s="12">
        <v>150122</v>
      </c>
      <c r="D12" s="12" t="s">
        <v>10</v>
      </c>
      <c r="E12" s="12" t="s">
        <v>12</v>
      </c>
      <c r="F12" s="13" t="s">
        <v>23</v>
      </c>
      <c r="G12" s="14" t="s">
        <v>9</v>
      </c>
      <c r="H12" s="15">
        <v>58318928</v>
      </c>
      <c r="I12" s="15">
        <v>63378838</v>
      </c>
      <c r="J12" s="15">
        <v>5414916.3100000005</v>
      </c>
      <c r="K12" s="15">
        <v>4621064.9400000004</v>
      </c>
      <c r="L12" s="15">
        <v>3940588.7899999996</v>
      </c>
      <c r="M12" s="19"/>
      <c r="N12" s="19"/>
      <c r="O12" s="19"/>
      <c r="P12" s="19"/>
      <c r="Q12" s="19"/>
      <c r="R12" s="19"/>
      <c r="S12" s="19"/>
      <c r="T12" s="19"/>
      <c r="U12" s="19"/>
      <c r="V12" s="16">
        <f t="shared" si="0"/>
        <v>13976570.039999999</v>
      </c>
      <c r="W12" s="17">
        <f t="shared" si="1"/>
        <v>0.22052423933679566</v>
      </c>
    </row>
    <row r="13" spans="1:23" ht="15.75" x14ac:dyDescent="0.3">
      <c r="A13" s="11">
        <v>12</v>
      </c>
      <c r="B13" s="12">
        <v>10069</v>
      </c>
      <c r="C13" s="12">
        <v>150122</v>
      </c>
      <c r="D13" s="12" t="s">
        <v>10</v>
      </c>
      <c r="E13" s="12" t="s">
        <v>12</v>
      </c>
      <c r="F13" s="7" t="s">
        <v>21</v>
      </c>
      <c r="G13" s="14" t="s">
        <v>9</v>
      </c>
      <c r="H13" s="9">
        <v>250000</v>
      </c>
      <c r="I13" s="9">
        <v>373853</v>
      </c>
      <c r="J13" s="9">
        <v>123853</v>
      </c>
      <c r="K13" s="9">
        <v>41666</v>
      </c>
      <c r="L13" s="9">
        <v>20833</v>
      </c>
      <c r="M13" s="19"/>
      <c r="N13" s="19"/>
      <c r="O13" s="19"/>
      <c r="P13" s="19"/>
      <c r="Q13" s="19"/>
      <c r="R13" s="19"/>
      <c r="S13" s="19"/>
      <c r="T13" s="19"/>
      <c r="U13" s="19"/>
      <c r="V13" s="16">
        <f t="shared" si="0"/>
        <v>186352</v>
      </c>
      <c r="W13" s="17">
        <f t="shared" si="1"/>
        <v>0.49846329974615688</v>
      </c>
    </row>
    <row r="14" spans="1:23" ht="15.75" x14ac:dyDescent="0.3">
      <c r="A14" s="11">
        <v>13</v>
      </c>
      <c r="B14" s="12">
        <v>10069</v>
      </c>
      <c r="C14" s="12">
        <v>150122</v>
      </c>
      <c r="D14" s="12" t="s">
        <v>10</v>
      </c>
      <c r="E14" s="12" t="s">
        <v>12</v>
      </c>
      <c r="F14" s="13" t="s">
        <v>20</v>
      </c>
      <c r="G14" s="14" t="s">
        <v>9</v>
      </c>
      <c r="H14" s="15">
        <v>250000</v>
      </c>
      <c r="I14" s="15">
        <v>373853</v>
      </c>
      <c r="J14" s="15">
        <v>123853</v>
      </c>
      <c r="K14" s="15">
        <v>41666</v>
      </c>
      <c r="L14" s="15">
        <v>20833</v>
      </c>
      <c r="M14" s="19"/>
      <c r="N14" s="19"/>
      <c r="O14" s="19"/>
      <c r="P14" s="19"/>
      <c r="Q14" s="19"/>
      <c r="R14" s="19"/>
      <c r="S14" s="19"/>
      <c r="T14" s="19"/>
      <c r="U14" s="19"/>
      <c r="V14" s="16">
        <f t="shared" si="0"/>
        <v>186352</v>
      </c>
      <c r="W14" s="17">
        <f t="shared" si="1"/>
        <v>0.49846329974615688</v>
      </c>
    </row>
    <row r="15" spans="1:23" ht="15.75" x14ac:dyDescent="0.3">
      <c r="A15" s="11">
        <v>14</v>
      </c>
      <c r="B15" s="12">
        <v>10069</v>
      </c>
      <c r="C15" s="12">
        <v>150122</v>
      </c>
      <c r="D15" s="12" t="s">
        <v>10</v>
      </c>
      <c r="E15" s="12" t="s">
        <v>12</v>
      </c>
      <c r="F15" s="7" t="s">
        <v>22</v>
      </c>
      <c r="G15" s="14" t="s">
        <v>9</v>
      </c>
      <c r="H15" s="9">
        <v>1664192</v>
      </c>
      <c r="I15" s="9">
        <v>1697126</v>
      </c>
      <c r="J15" s="9">
        <v>7000</v>
      </c>
      <c r="K15" s="9">
        <v>7980</v>
      </c>
      <c r="L15" s="9">
        <v>38953.68</v>
      </c>
      <c r="M15" s="19"/>
      <c r="N15" s="19"/>
      <c r="O15" s="19"/>
      <c r="P15" s="19"/>
      <c r="Q15" s="19"/>
      <c r="R15" s="19"/>
      <c r="S15" s="19"/>
      <c r="T15" s="19"/>
      <c r="U15" s="19"/>
      <c r="V15" s="16">
        <f t="shared" si="0"/>
        <v>53933.68</v>
      </c>
      <c r="W15" s="17">
        <f t="shared" si="1"/>
        <v>3.1779420031276408E-2</v>
      </c>
    </row>
    <row r="16" spans="1:23" ht="15.75" x14ac:dyDescent="0.3">
      <c r="A16" s="11">
        <v>15</v>
      </c>
      <c r="B16" s="12">
        <v>10069</v>
      </c>
      <c r="C16" s="12">
        <v>150122</v>
      </c>
      <c r="D16" s="12" t="s">
        <v>10</v>
      </c>
      <c r="E16" s="12" t="s">
        <v>12</v>
      </c>
      <c r="F16" s="13" t="s">
        <v>20</v>
      </c>
      <c r="G16" s="14" t="s">
        <v>9</v>
      </c>
      <c r="H16" s="15">
        <v>1580192</v>
      </c>
      <c r="I16" s="15">
        <v>1613126</v>
      </c>
      <c r="J16" s="15">
        <v>0</v>
      </c>
      <c r="K16" s="15">
        <v>980</v>
      </c>
      <c r="L16" s="15">
        <v>31953.68</v>
      </c>
      <c r="M16" s="19"/>
      <c r="N16" s="19"/>
      <c r="O16" s="19"/>
      <c r="P16" s="19"/>
      <c r="Q16" s="19"/>
      <c r="R16" s="19"/>
      <c r="S16" s="19"/>
      <c r="T16" s="19"/>
      <c r="U16" s="19"/>
      <c r="V16" s="16">
        <f t="shared" si="0"/>
        <v>32933.68</v>
      </c>
      <c r="W16" s="17">
        <f t="shared" si="1"/>
        <v>2.0416061733553363E-2</v>
      </c>
    </row>
    <row r="17" spans="1:23" ht="15.75" x14ac:dyDescent="0.3">
      <c r="A17" s="11">
        <v>16</v>
      </c>
      <c r="B17" s="12">
        <v>10069</v>
      </c>
      <c r="C17" s="12">
        <v>150122</v>
      </c>
      <c r="D17" s="12" t="s">
        <v>10</v>
      </c>
      <c r="E17" s="12" t="s">
        <v>12</v>
      </c>
      <c r="F17" s="13" t="s">
        <v>23</v>
      </c>
      <c r="G17" s="14" t="s">
        <v>9</v>
      </c>
      <c r="H17" s="15">
        <v>84000</v>
      </c>
      <c r="I17" s="15">
        <v>84000</v>
      </c>
      <c r="J17" s="15">
        <v>7000</v>
      </c>
      <c r="K17" s="15">
        <v>7000</v>
      </c>
      <c r="L17" s="15">
        <v>7000</v>
      </c>
      <c r="M17" s="19"/>
      <c r="N17" s="19"/>
      <c r="O17" s="19"/>
      <c r="P17" s="19"/>
      <c r="Q17" s="19"/>
      <c r="R17" s="19"/>
      <c r="S17" s="19"/>
      <c r="T17" s="19"/>
      <c r="U17" s="19"/>
      <c r="V17" s="16">
        <f t="shared" si="0"/>
        <v>21000</v>
      </c>
      <c r="W17" s="17">
        <f t="shared" si="1"/>
        <v>0.25</v>
      </c>
    </row>
    <row r="18" spans="1:23" ht="15.75" x14ac:dyDescent="0.3">
      <c r="A18" s="11">
        <v>17</v>
      </c>
      <c r="B18" s="12">
        <v>10069</v>
      </c>
      <c r="C18" s="12">
        <v>150122</v>
      </c>
      <c r="D18" s="12" t="s">
        <v>10</v>
      </c>
      <c r="E18" s="12" t="s">
        <v>12</v>
      </c>
      <c r="F18" s="7" t="s">
        <v>18</v>
      </c>
      <c r="G18" s="14" t="s">
        <v>9</v>
      </c>
      <c r="H18" s="9">
        <v>19294872</v>
      </c>
      <c r="I18" s="9">
        <v>52258173</v>
      </c>
      <c r="J18" s="9">
        <v>5394</v>
      </c>
      <c r="K18" s="9">
        <v>117015.95999999999</v>
      </c>
      <c r="L18" s="9">
        <v>1186351.8500000001</v>
      </c>
      <c r="M18" s="19"/>
      <c r="N18" s="19"/>
      <c r="O18" s="19"/>
      <c r="P18" s="19"/>
      <c r="Q18" s="19"/>
      <c r="R18" s="19"/>
      <c r="S18" s="19"/>
      <c r="T18" s="19"/>
      <c r="U18" s="19"/>
      <c r="V18" s="16">
        <f t="shared" si="0"/>
        <v>1308761.81</v>
      </c>
      <c r="W18" s="17">
        <f t="shared" si="1"/>
        <v>2.5044155485496978E-2</v>
      </c>
    </row>
    <row r="19" spans="1:23" ht="15.75" x14ac:dyDescent="0.3">
      <c r="A19" s="11">
        <v>18</v>
      </c>
      <c r="B19" s="12">
        <v>10069</v>
      </c>
      <c r="C19" s="12">
        <v>150122</v>
      </c>
      <c r="D19" s="12" t="s">
        <v>10</v>
      </c>
      <c r="E19" s="12" t="s">
        <v>12</v>
      </c>
      <c r="F19" s="13" t="s">
        <v>14</v>
      </c>
      <c r="G19" s="14" t="s">
        <v>9</v>
      </c>
      <c r="H19" s="15">
        <v>95340</v>
      </c>
      <c r="I19" s="15">
        <v>95340</v>
      </c>
      <c r="J19" s="15">
        <v>0</v>
      </c>
      <c r="K19" s="15">
        <v>0</v>
      </c>
      <c r="L19" s="15">
        <v>95340</v>
      </c>
      <c r="M19" s="19"/>
      <c r="N19" s="19"/>
      <c r="O19" s="19"/>
      <c r="P19" s="19"/>
      <c r="Q19" s="19"/>
      <c r="R19" s="19"/>
      <c r="S19" s="19"/>
      <c r="T19" s="19"/>
      <c r="U19" s="19"/>
      <c r="V19" s="16">
        <f t="shared" si="0"/>
        <v>95340</v>
      </c>
      <c r="W19" s="17">
        <f t="shared" si="1"/>
        <v>1</v>
      </c>
    </row>
    <row r="20" spans="1:23" ht="15.75" x14ac:dyDescent="0.3">
      <c r="A20" s="11">
        <v>19</v>
      </c>
      <c r="B20" s="12">
        <v>10069</v>
      </c>
      <c r="C20" s="12">
        <v>150122</v>
      </c>
      <c r="D20" s="12" t="s">
        <v>10</v>
      </c>
      <c r="E20" s="12" t="s">
        <v>12</v>
      </c>
      <c r="F20" s="13" t="s">
        <v>19</v>
      </c>
      <c r="G20" s="14" t="s">
        <v>9</v>
      </c>
      <c r="H20" s="15">
        <v>2503124</v>
      </c>
      <c r="I20" s="15">
        <v>4551265</v>
      </c>
      <c r="J20" s="15">
        <v>0</v>
      </c>
      <c r="K20" s="15">
        <v>33758.959999999999</v>
      </c>
      <c r="L20" s="15">
        <v>389161.85000000003</v>
      </c>
      <c r="M20" s="19"/>
      <c r="N20" s="19"/>
      <c r="O20" s="19"/>
      <c r="P20" s="19"/>
      <c r="Q20" s="19"/>
      <c r="R20" s="19"/>
      <c r="S20" s="19"/>
      <c r="T20" s="19"/>
      <c r="U20" s="19"/>
      <c r="V20" s="16">
        <f t="shared" si="0"/>
        <v>422920.81000000006</v>
      </c>
      <c r="W20" s="17">
        <f t="shared" si="1"/>
        <v>9.2923793714494773E-2</v>
      </c>
    </row>
    <row r="21" spans="1:23" ht="15.75" x14ac:dyDescent="0.3">
      <c r="A21" s="11">
        <v>20</v>
      </c>
      <c r="B21" s="12">
        <v>10069</v>
      </c>
      <c r="C21" s="12">
        <v>150122</v>
      </c>
      <c r="D21" s="12" t="s">
        <v>10</v>
      </c>
      <c r="E21" s="12" t="s">
        <v>12</v>
      </c>
      <c r="F21" s="13" t="s">
        <v>20</v>
      </c>
      <c r="G21" s="14" t="s">
        <v>9</v>
      </c>
      <c r="H21" s="15">
        <v>16696408</v>
      </c>
      <c r="I21" s="15">
        <v>47583214</v>
      </c>
      <c r="J21" s="15">
        <v>0</v>
      </c>
      <c r="K21" s="15">
        <v>70977</v>
      </c>
      <c r="L21" s="15">
        <v>691750</v>
      </c>
      <c r="M21" s="19"/>
      <c r="N21" s="19"/>
      <c r="O21" s="19"/>
      <c r="P21" s="19"/>
      <c r="Q21" s="19"/>
      <c r="R21" s="19"/>
      <c r="S21" s="19"/>
      <c r="T21" s="19"/>
      <c r="U21" s="19"/>
      <c r="V21" s="16">
        <f t="shared" si="0"/>
        <v>762727</v>
      </c>
      <c r="W21" s="17">
        <f t="shared" si="1"/>
        <v>1.602932916637367E-2</v>
      </c>
    </row>
    <row r="22" spans="1:23" ht="15.75" x14ac:dyDescent="0.3">
      <c r="A22" s="11">
        <v>21</v>
      </c>
      <c r="B22" s="12">
        <v>10069</v>
      </c>
      <c r="C22" s="12">
        <v>150122</v>
      </c>
      <c r="D22" s="12" t="s">
        <v>10</v>
      </c>
      <c r="E22" s="12" t="s">
        <v>12</v>
      </c>
      <c r="F22" s="13" t="s">
        <v>23</v>
      </c>
      <c r="G22" s="14" t="s">
        <v>9</v>
      </c>
      <c r="H22" s="15">
        <v>0</v>
      </c>
      <c r="I22" s="15">
        <v>28354</v>
      </c>
      <c r="J22" s="15">
        <v>5394</v>
      </c>
      <c r="K22" s="15">
        <v>12280</v>
      </c>
      <c r="L22" s="15">
        <v>10100</v>
      </c>
      <c r="M22" s="19"/>
      <c r="N22" s="19"/>
      <c r="O22" s="19"/>
      <c r="P22" s="19"/>
      <c r="Q22" s="19"/>
      <c r="R22" s="19"/>
      <c r="S22" s="19"/>
      <c r="T22" s="19"/>
      <c r="U22" s="19"/>
      <c r="V22" s="16">
        <f t="shared" si="0"/>
        <v>27774</v>
      </c>
      <c r="W22" s="17">
        <f t="shared" si="1"/>
        <v>0.97954433236933058</v>
      </c>
    </row>
  </sheetData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zoomScaleNormal="100" workbookViewId="0">
      <selection activeCell="D15" sqref="D15"/>
    </sheetView>
  </sheetViews>
  <sheetFormatPr baseColWidth="10" defaultRowHeight="15" x14ac:dyDescent="0.25"/>
  <cols>
    <col min="1" max="1" width="3" bestFit="1" customWidth="1"/>
    <col min="2" max="2" width="11.85546875" bestFit="1" customWidth="1"/>
    <col min="3" max="3" width="12.140625" bestFit="1" customWidth="1"/>
    <col min="4" max="4" width="9" bestFit="1" customWidth="1"/>
    <col min="5" max="5" width="35.7109375" bestFit="1" customWidth="1"/>
    <col min="6" max="6" width="44.5703125" style="6" bestFit="1" customWidth="1"/>
    <col min="7" max="7" width="9.5703125" style="5" bestFit="1" customWidth="1"/>
    <col min="8" max="9" width="12.28515625" bestFit="1" customWidth="1"/>
    <col min="10" max="10" width="10.28515625" bestFit="1" customWidth="1"/>
    <col min="11" max="13" width="11.28515625" bestFit="1" customWidth="1"/>
    <col min="14" max="14" width="5.28515625" bestFit="1" customWidth="1"/>
    <col min="15" max="21" width="8.28515625" customWidth="1"/>
    <col min="22" max="22" width="11.42578125" bestFit="1" customWidth="1"/>
    <col min="23" max="23" width="9" bestFit="1" customWidth="1"/>
    <col min="25" max="25" width="11.42578125" customWidth="1"/>
  </cols>
  <sheetData>
    <row r="1" spans="1:23" s="4" customFormat="1" ht="41.1" customHeight="1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11</v>
      </c>
      <c r="F1" s="3" t="s">
        <v>13</v>
      </c>
      <c r="G1" s="3" t="s">
        <v>8</v>
      </c>
      <c r="H1" s="3" t="s">
        <v>0</v>
      </c>
      <c r="I1" s="3" t="s">
        <v>1</v>
      </c>
      <c r="J1" s="3" t="s">
        <v>39</v>
      </c>
      <c r="K1" s="3" t="s">
        <v>40</v>
      </c>
      <c r="L1" s="3" t="s">
        <v>41</v>
      </c>
      <c r="M1" s="3" t="s">
        <v>42</v>
      </c>
      <c r="N1" s="3" t="s">
        <v>31</v>
      </c>
      <c r="O1" s="3" t="s">
        <v>32</v>
      </c>
      <c r="P1" s="3" t="s">
        <v>33</v>
      </c>
      <c r="Q1" s="3" t="s">
        <v>34</v>
      </c>
      <c r="R1" s="3" t="s">
        <v>35</v>
      </c>
      <c r="S1" s="3" t="s">
        <v>36</v>
      </c>
      <c r="T1" s="3" t="s">
        <v>37</v>
      </c>
      <c r="U1" s="3" t="s">
        <v>38</v>
      </c>
      <c r="V1" s="3" t="s">
        <v>2</v>
      </c>
      <c r="W1" s="3" t="s">
        <v>3</v>
      </c>
    </row>
    <row r="2" spans="1:23" x14ac:dyDescent="0.25">
      <c r="A2" s="12">
        <v>1</v>
      </c>
      <c r="B2" s="12">
        <v>10069</v>
      </c>
      <c r="C2" s="12">
        <v>150122</v>
      </c>
      <c r="D2" s="12" t="s">
        <v>10</v>
      </c>
      <c r="E2" s="12" t="s">
        <v>12</v>
      </c>
      <c r="F2" s="7" t="s">
        <v>15</v>
      </c>
      <c r="G2" s="8" t="s">
        <v>9</v>
      </c>
      <c r="H2" s="9">
        <v>37475000</v>
      </c>
      <c r="I2" s="9">
        <v>37275000</v>
      </c>
      <c r="J2" s="9">
        <v>2354237.1800000002</v>
      </c>
      <c r="K2" s="9">
        <v>3794172.88</v>
      </c>
      <c r="L2" s="9">
        <v>1913210.24</v>
      </c>
      <c r="M2" s="9">
        <v>2893677.33</v>
      </c>
      <c r="N2" s="16"/>
      <c r="O2" s="16"/>
      <c r="P2" s="16"/>
      <c r="Q2" s="16"/>
      <c r="R2" s="16"/>
      <c r="S2" s="16"/>
      <c r="T2" s="16"/>
      <c r="U2" s="16"/>
      <c r="V2" s="16">
        <f>SUM(J2:U2)</f>
        <v>10955297.630000001</v>
      </c>
      <c r="W2" s="17">
        <f>+IFERROR(V2/I2,0)</f>
        <v>0.29390469832327298</v>
      </c>
    </row>
    <row r="3" spans="1:23" ht="15.75" x14ac:dyDescent="0.3">
      <c r="A3" s="11">
        <v>2</v>
      </c>
      <c r="B3" s="12">
        <v>10069</v>
      </c>
      <c r="C3" s="12">
        <v>150122</v>
      </c>
      <c r="D3" s="12" t="s">
        <v>10</v>
      </c>
      <c r="E3" s="12" t="s">
        <v>12</v>
      </c>
      <c r="F3" s="13" t="s">
        <v>20</v>
      </c>
      <c r="G3" s="14" t="s">
        <v>9</v>
      </c>
      <c r="H3" s="15">
        <v>18414734</v>
      </c>
      <c r="I3" s="15">
        <v>18214734</v>
      </c>
      <c r="J3" s="15">
        <v>987721.60000000009</v>
      </c>
      <c r="K3" s="15">
        <v>2051829.23</v>
      </c>
      <c r="L3" s="15">
        <v>799029.79</v>
      </c>
      <c r="M3" s="15">
        <v>1689976.3499999999</v>
      </c>
      <c r="N3" s="18"/>
      <c r="O3" s="18"/>
      <c r="P3" s="18"/>
      <c r="Q3" s="18"/>
      <c r="R3" s="18"/>
      <c r="S3" s="18"/>
      <c r="T3" s="18"/>
      <c r="U3" s="18"/>
      <c r="V3" s="16">
        <f t="shared" ref="V3:V24" si="0">SUM(J3:U3)</f>
        <v>5528556.9699999997</v>
      </c>
      <c r="W3" s="17">
        <f t="shared" ref="W3:W24" si="1">+IFERROR(V3/I3,0)</f>
        <v>0.30352114776971212</v>
      </c>
    </row>
    <row r="4" spans="1:23" ht="15.75" x14ac:dyDescent="0.3">
      <c r="A4" s="11">
        <v>3</v>
      </c>
      <c r="B4" s="12">
        <v>10069</v>
      </c>
      <c r="C4" s="12">
        <v>150122</v>
      </c>
      <c r="D4" s="12" t="s">
        <v>10</v>
      </c>
      <c r="E4" s="12" t="s">
        <v>12</v>
      </c>
      <c r="F4" s="13" t="s">
        <v>23</v>
      </c>
      <c r="G4" s="14" t="s">
        <v>9</v>
      </c>
      <c r="H4" s="15">
        <v>19060266</v>
      </c>
      <c r="I4" s="15">
        <v>19060266</v>
      </c>
      <c r="J4" s="15">
        <v>1366515.58</v>
      </c>
      <c r="K4" s="15">
        <v>1742343.6500000001</v>
      </c>
      <c r="L4" s="15">
        <v>1114180.45</v>
      </c>
      <c r="M4" s="15">
        <v>1203700.98</v>
      </c>
      <c r="N4" s="18"/>
      <c r="O4" s="18"/>
      <c r="P4" s="18"/>
      <c r="Q4" s="18"/>
      <c r="R4" s="18"/>
      <c r="S4" s="18"/>
      <c r="T4" s="18"/>
      <c r="U4" s="18"/>
      <c r="V4" s="16">
        <f t="shared" si="0"/>
        <v>5426740.6600000001</v>
      </c>
      <c r="W4" s="17">
        <f t="shared" si="1"/>
        <v>0.284714843958631</v>
      </c>
    </row>
    <row r="5" spans="1:23" x14ac:dyDescent="0.25">
      <c r="A5" s="12">
        <v>4</v>
      </c>
      <c r="B5" s="12">
        <v>10069</v>
      </c>
      <c r="C5" s="12">
        <v>150122</v>
      </c>
      <c r="D5" s="12" t="s">
        <v>10</v>
      </c>
      <c r="E5" s="12" t="s">
        <v>12</v>
      </c>
      <c r="F5" s="7" t="s">
        <v>16</v>
      </c>
      <c r="G5" s="14" t="s">
        <v>9</v>
      </c>
      <c r="H5" s="9">
        <v>6134187</v>
      </c>
      <c r="I5" s="9">
        <v>6288938</v>
      </c>
      <c r="J5" s="9">
        <v>397420.46</v>
      </c>
      <c r="K5" s="9">
        <v>497377.39999999997</v>
      </c>
      <c r="L5" s="9">
        <v>438746.48</v>
      </c>
      <c r="M5" s="9">
        <v>474594.09000000008</v>
      </c>
      <c r="N5" s="19"/>
      <c r="O5" s="19"/>
      <c r="P5" s="19"/>
      <c r="Q5" s="19"/>
      <c r="R5" s="19"/>
      <c r="S5" s="19"/>
      <c r="T5" s="19"/>
      <c r="U5" s="19"/>
      <c r="V5" s="16">
        <f t="shared" si="0"/>
        <v>1808138.43</v>
      </c>
      <c r="W5" s="17">
        <f t="shared" si="1"/>
        <v>0.28751093268847616</v>
      </c>
    </row>
    <row r="6" spans="1:23" ht="15.75" x14ac:dyDescent="0.3">
      <c r="A6" s="11">
        <v>5</v>
      </c>
      <c r="B6" s="12">
        <v>10069</v>
      </c>
      <c r="C6" s="12">
        <v>150122</v>
      </c>
      <c r="D6" s="12" t="s">
        <v>10</v>
      </c>
      <c r="E6" s="12" t="s">
        <v>12</v>
      </c>
      <c r="F6" s="13" t="s">
        <v>14</v>
      </c>
      <c r="G6" s="14" t="s">
        <v>9</v>
      </c>
      <c r="H6" s="15">
        <v>449580</v>
      </c>
      <c r="I6" s="15">
        <v>404331</v>
      </c>
      <c r="J6" s="15">
        <v>0</v>
      </c>
      <c r="K6" s="15">
        <v>0</v>
      </c>
      <c r="L6" s="15">
        <v>19031.8</v>
      </c>
      <c r="M6" s="15">
        <v>6463.4</v>
      </c>
      <c r="N6" s="19"/>
      <c r="O6" s="19"/>
      <c r="P6" s="19"/>
      <c r="Q6" s="19"/>
      <c r="R6" s="19"/>
      <c r="S6" s="19"/>
      <c r="T6" s="19"/>
      <c r="U6" s="19"/>
      <c r="V6" s="16">
        <f t="shared" si="0"/>
        <v>25495.199999999997</v>
      </c>
      <c r="W6" s="17">
        <f t="shared" si="1"/>
        <v>6.3055269074100168E-2</v>
      </c>
    </row>
    <row r="7" spans="1:23" ht="15.75" x14ac:dyDescent="0.3">
      <c r="A7" s="11">
        <v>6</v>
      </c>
      <c r="B7" s="12">
        <v>10069</v>
      </c>
      <c r="C7" s="12">
        <v>150122</v>
      </c>
      <c r="D7" s="12" t="s">
        <v>10</v>
      </c>
      <c r="E7" s="12" t="s">
        <v>12</v>
      </c>
      <c r="F7" s="13" t="s">
        <v>20</v>
      </c>
      <c r="G7" s="14" t="s">
        <v>9</v>
      </c>
      <c r="H7" s="15">
        <v>5530507</v>
      </c>
      <c r="I7" s="15">
        <v>5730507</v>
      </c>
      <c r="J7" s="15">
        <v>391187.57</v>
      </c>
      <c r="K7" s="15">
        <v>491236.17</v>
      </c>
      <c r="L7" s="15">
        <v>413573.45</v>
      </c>
      <c r="M7" s="15">
        <v>462035.29000000004</v>
      </c>
      <c r="N7" s="19"/>
      <c r="O7" s="19"/>
      <c r="P7" s="19"/>
      <c r="Q7" s="19"/>
      <c r="R7" s="19"/>
      <c r="S7" s="19"/>
      <c r="T7" s="19"/>
      <c r="U7" s="19"/>
      <c r="V7" s="16">
        <f t="shared" si="0"/>
        <v>1758032.48</v>
      </c>
      <c r="W7" s="17">
        <f t="shared" si="1"/>
        <v>0.30678480630073396</v>
      </c>
    </row>
    <row r="8" spans="1:23" x14ac:dyDescent="0.25">
      <c r="A8" s="12">
        <v>7</v>
      </c>
      <c r="B8" s="12">
        <v>10069</v>
      </c>
      <c r="C8" s="12">
        <v>150122</v>
      </c>
      <c r="D8" s="12" t="s">
        <v>10</v>
      </c>
      <c r="E8" s="12" t="s">
        <v>12</v>
      </c>
      <c r="F8" s="13" t="s">
        <v>23</v>
      </c>
      <c r="G8" s="14" t="s">
        <v>9</v>
      </c>
      <c r="H8" s="15">
        <v>154100</v>
      </c>
      <c r="I8" s="15">
        <v>154100</v>
      </c>
      <c r="J8" s="15">
        <v>6232.89</v>
      </c>
      <c r="K8" s="15">
        <v>6141.23</v>
      </c>
      <c r="L8" s="15">
        <v>6141.23</v>
      </c>
      <c r="M8" s="15">
        <v>6095.4</v>
      </c>
      <c r="N8" s="19"/>
      <c r="O8" s="19"/>
      <c r="P8" s="19"/>
      <c r="Q8" s="19"/>
      <c r="R8" s="19"/>
      <c r="S8" s="19"/>
      <c r="T8" s="19"/>
      <c r="U8" s="19"/>
      <c r="V8" s="16">
        <f t="shared" si="0"/>
        <v>24610.75</v>
      </c>
      <c r="W8" s="17">
        <f t="shared" si="1"/>
        <v>0.15970635950681375</v>
      </c>
    </row>
    <row r="9" spans="1:23" ht="15.75" x14ac:dyDescent="0.3">
      <c r="A9" s="11">
        <v>8</v>
      </c>
      <c r="B9" s="12">
        <v>10069</v>
      </c>
      <c r="C9" s="12">
        <v>150122</v>
      </c>
      <c r="D9" s="12" t="s">
        <v>10</v>
      </c>
      <c r="E9" s="12" t="s">
        <v>12</v>
      </c>
      <c r="F9" s="7" t="s">
        <v>17</v>
      </c>
      <c r="G9" s="14" t="s">
        <v>9</v>
      </c>
      <c r="H9" s="9">
        <v>127374798</v>
      </c>
      <c r="I9" s="9">
        <v>141223768</v>
      </c>
      <c r="J9" s="9">
        <v>8561147.8499999996</v>
      </c>
      <c r="K9" s="9">
        <v>15370648.450000003</v>
      </c>
      <c r="L9" s="9">
        <v>12405797.289999999</v>
      </c>
      <c r="M9" s="9">
        <v>15360676.260000002</v>
      </c>
      <c r="N9" s="19"/>
      <c r="O9" s="19"/>
      <c r="P9" s="19"/>
      <c r="Q9" s="19"/>
      <c r="R9" s="19"/>
      <c r="S9" s="19"/>
      <c r="T9" s="19"/>
      <c r="U9" s="19"/>
      <c r="V9" s="16">
        <f t="shared" si="0"/>
        <v>51698269.850000009</v>
      </c>
      <c r="W9" s="17">
        <f t="shared" si="1"/>
        <v>0.36607343496174105</v>
      </c>
    </row>
    <row r="10" spans="1:23" ht="15.75" x14ac:dyDescent="0.3">
      <c r="A10" s="11">
        <v>9</v>
      </c>
      <c r="B10" s="12">
        <v>10069</v>
      </c>
      <c r="C10" s="12">
        <v>150122</v>
      </c>
      <c r="D10" s="12" t="s">
        <v>10</v>
      </c>
      <c r="E10" s="12" t="s">
        <v>12</v>
      </c>
      <c r="F10" s="13" t="s">
        <v>14</v>
      </c>
      <c r="G10" s="14" t="s">
        <v>9</v>
      </c>
      <c r="H10" s="15">
        <v>141373</v>
      </c>
      <c r="I10" s="15">
        <v>186622</v>
      </c>
      <c r="J10" s="15">
        <v>0</v>
      </c>
      <c r="K10" s="15">
        <v>15650</v>
      </c>
      <c r="L10" s="15">
        <v>19032</v>
      </c>
      <c r="M10" s="15">
        <v>21290</v>
      </c>
      <c r="N10" s="19"/>
      <c r="O10" s="19"/>
      <c r="P10" s="19"/>
      <c r="Q10" s="19"/>
      <c r="R10" s="19"/>
      <c r="S10" s="19"/>
      <c r="T10" s="19"/>
      <c r="U10" s="19"/>
      <c r="V10" s="16">
        <f t="shared" si="0"/>
        <v>55972</v>
      </c>
      <c r="W10" s="17">
        <f t="shared" si="1"/>
        <v>0.29992176699424505</v>
      </c>
    </row>
    <row r="11" spans="1:23" x14ac:dyDescent="0.25">
      <c r="A11" s="12">
        <v>10</v>
      </c>
      <c r="B11" s="12">
        <v>10069</v>
      </c>
      <c r="C11" s="12">
        <v>150122</v>
      </c>
      <c r="D11" s="12" t="s">
        <v>10</v>
      </c>
      <c r="E11" s="12" t="s">
        <v>12</v>
      </c>
      <c r="F11" s="13" t="s">
        <v>20</v>
      </c>
      <c r="G11" s="14" t="s">
        <v>9</v>
      </c>
      <c r="H11" s="15">
        <v>68819650</v>
      </c>
      <c r="I11" s="15">
        <v>77329538</v>
      </c>
      <c r="J11" s="15">
        <v>3069350.14</v>
      </c>
      <c r="K11" s="15">
        <v>10712978.910000002</v>
      </c>
      <c r="L11" s="15">
        <v>8394926.5</v>
      </c>
      <c r="M11" s="15">
        <v>6283338.5500000007</v>
      </c>
      <c r="N11" s="19"/>
      <c r="O11" s="19"/>
      <c r="P11" s="19"/>
      <c r="Q11" s="19"/>
      <c r="R11" s="19"/>
      <c r="S11" s="19"/>
      <c r="T11" s="19"/>
      <c r="U11" s="19"/>
      <c r="V11" s="16">
        <f t="shared" si="0"/>
        <v>28460594.100000005</v>
      </c>
      <c r="W11" s="17">
        <f t="shared" si="1"/>
        <v>0.36804298636828797</v>
      </c>
    </row>
    <row r="12" spans="1:23" ht="15.75" x14ac:dyDescent="0.3">
      <c r="A12" s="11">
        <v>11</v>
      </c>
      <c r="B12" s="12">
        <v>10069</v>
      </c>
      <c r="C12" s="12">
        <v>150122</v>
      </c>
      <c r="D12" s="12" t="s">
        <v>10</v>
      </c>
      <c r="E12" s="12" t="s">
        <v>12</v>
      </c>
      <c r="F12" s="13" t="s">
        <v>23</v>
      </c>
      <c r="G12" s="14" t="s">
        <v>9</v>
      </c>
      <c r="H12" s="15">
        <v>58413775</v>
      </c>
      <c r="I12" s="15">
        <v>63514690</v>
      </c>
      <c r="J12" s="15">
        <v>5491797.71</v>
      </c>
      <c r="K12" s="15">
        <v>4642019.540000001</v>
      </c>
      <c r="L12" s="15">
        <v>3958838.7899999996</v>
      </c>
      <c r="M12" s="15">
        <v>9052847.7100000009</v>
      </c>
      <c r="N12" s="19"/>
      <c r="O12" s="19"/>
      <c r="P12" s="19"/>
      <c r="Q12" s="19"/>
      <c r="R12" s="19"/>
      <c r="S12" s="19"/>
      <c r="T12" s="19"/>
      <c r="U12" s="19"/>
      <c r="V12" s="16">
        <f t="shared" si="0"/>
        <v>23145503.75</v>
      </c>
      <c r="W12" s="17">
        <f t="shared" si="1"/>
        <v>0.3644118195334024</v>
      </c>
    </row>
    <row r="13" spans="1:23" ht="15.75" x14ac:dyDescent="0.3">
      <c r="A13" s="11">
        <v>12</v>
      </c>
      <c r="B13" s="12">
        <v>10069</v>
      </c>
      <c r="C13" s="12">
        <v>150122</v>
      </c>
      <c r="D13" s="12" t="s">
        <v>10</v>
      </c>
      <c r="E13" s="12" t="s">
        <v>12</v>
      </c>
      <c r="F13" s="13" t="s">
        <v>25</v>
      </c>
      <c r="G13" s="14" t="s">
        <v>9</v>
      </c>
      <c r="H13" s="15">
        <v>0</v>
      </c>
      <c r="I13" s="15">
        <v>192918</v>
      </c>
      <c r="J13" s="15">
        <v>0</v>
      </c>
      <c r="K13" s="15">
        <v>0</v>
      </c>
      <c r="L13" s="15">
        <v>33000</v>
      </c>
      <c r="M13" s="15">
        <v>3200</v>
      </c>
      <c r="N13" s="19"/>
      <c r="O13" s="19"/>
      <c r="P13" s="19"/>
      <c r="Q13" s="19"/>
      <c r="R13" s="19"/>
      <c r="S13" s="19"/>
      <c r="T13" s="19"/>
      <c r="U13" s="19"/>
      <c r="V13" s="16">
        <f t="shared" si="0"/>
        <v>36200</v>
      </c>
      <c r="W13" s="17">
        <f t="shared" si="1"/>
        <v>0.1876444914419598</v>
      </c>
    </row>
    <row r="14" spans="1:23" x14ac:dyDescent="0.25">
      <c r="A14" s="12">
        <v>13</v>
      </c>
      <c r="B14" s="12">
        <v>10069</v>
      </c>
      <c r="C14" s="12">
        <v>150122</v>
      </c>
      <c r="D14" s="12" t="s">
        <v>10</v>
      </c>
      <c r="E14" s="12" t="s">
        <v>12</v>
      </c>
      <c r="F14" s="7" t="s">
        <v>21</v>
      </c>
      <c r="G14" s="14" t="s">
        <v>9</v>
      </c>
      <c r="H14" s="9">
        <v>250000</v>
      </c>
      <c r="I14" s="9">
        <v>373853</v>
      </c>
      <c r="J14" s="9">
        <v>123853</v>
      </c>
      <c r="K14" s="9">
        <v>41666</v>
      </c>
      <c r="L14" s="9">
        <v>20833</v>
      </c>
      <c r="M14" s="9">
        <v>20833</v>
      </c>
      <c r="N14" s="19"/>
      <c r="O14" s="19"/>
      <c r="P14" s="19"/>
      <c r="Q14" s="19"/>
      <c r="R14" s="19"/>
      <c r="S14" s="19"/>
      <c r="T14" s="19"/>
      <c r="U14" s="19"/>
      <c r="V14" s="16">
        <f t="shared" si="0"/>
        <v>207185</v>
      </c>
      <c r="W14" s="17">
        <f t="shared" si="1"/>
        <v>0.55418841095296811</v>
      </c>
    </row>
    <row r="15" spans="1:23" ht="15.75" x14ac:dyDescent="0.3">
      <c r="A15" s="11">
        <v>14</v>
      </c>
      <c r="B15" s="12">
        <v>10069</v>
      </c>
      <c r="C15" s="12">
        <v>150122</v>
      </c>
      <c r="D15" s="12" t="s">
        <v>10</v>
      </c>
      <c r="E15" s="12" t="s">
        <v>12</v>
      </c>
      <c r="F15" s="13" t="s">
        <v>20</v>
      </c>
      <c r="G15" s="14" t="s">
        <v>9</v>
      </c>
      <c r="H15" s="15">
        <v>250000</v>
      </c>
      <c r="I15" s="15">
        <v>373853</v>
      </c>
      <c r="J15" s="15">
        <v>123853</v>
      </c>
      <c r="K15" s="15">
        <v>41666</v>
      </c>
      <c r="L15" s="15">
        <v>20833</v>
      </c>
      <c r="M15" s="15">
        <v>20833</v>
      </c>
      <c r="N15" s="19"/>
      <c r="O15" s="19"/>
      <c r="P15" s="19"/>
      <c r="Q15" s="19"/>
      <c r="R15" s="19"/>
      <c r="S15" s="19"/>
      <c r="T15" s="19"/>
      <c r="U15" s="19"/>
      <c r="V15" s="16">
        <f t="shared" si="0"/>
        <v>207185</v>
      </c>
      <c r="W15" s="17">
        <f t="shared" si="1"/>
        <v>0.55418841095296811</v>
      </c>
    </row>
    <row r="16" spans="1:23" ht="15.75" x14ac:dyDescent="0.3">
      <c r="A16" s="11">
        <v>15</v>
      </c>
      <c r="B16" s="12">
        <v>10069</v>
      </c>
      <c r="C16" s="12">
        <v>150122</v>
      </c>
      <c r="D16" s="12" t="s">
        <v>10</v>
      </c>
      <c r="E16" s="12" t="s">
        <v>12</v>
      </c>
      <c r="F16" s="7" t="s">
        <v>22</v>
      </c>
      <c r="G16" s="14" t="s">
        <v>9</v>
      </c>
      <c r="H16" s="9">
        <v>1664192</v>
      </c>
      <c r="I16" s="9">
        <v>1697126</v>
      </c>
      <c r="J16" s="9">
        <v>7000</v>
      </c>
      <c r="K16" s="9">
        <v>7980</v>
      </c>
      <c r="L16" s="9">
        <v>38953.68</v>
      </c>
      <c r="M16" s="9">
        <v>14000</v>
      </c>
      <c r="N16" s="19"/>
      <c r="O16" s="19"/>
      <c r="P16" s="19"/>
      <c r="Q16" s="19"/>
      <c r="R16" s="19"/>
      <c r="S16" s="19"/>
      <c r="T16" s="19"/>
      <c r="U16" s="19"/>
      <c r="V16" s="16">
        <f t="shared" si="0"/>
        <v>67933.679999999993</v>
      </c>
      <c r="W16" s="17">
        <f t="shared" si="1"/>
        <v>4.0028660217332118E-2</v>
      </c>
    </row>
    <row r="17" spans="1:23" x14ac:dyDescent="0.25">
      <c r="A17" s="12">
        <v>16</v>
      </c>
      <c r="B17" s="12">
        <v>10069</v>
      </c>
      <c r="C17" s="12">
        <v>150122</v>
      </c>
      <c r="D17" s="12" t="s">
        <v>10</v>
      </c>
      <c r="E17" s="12" t="s">
        <v>12</v>
      </c>
      <c r="F17" s="13" t="s">
        <v>20</v>
      </c>
      <c r="G17" s="14" t="s">
        <v>9</v>
      </c>
      <c r="H17" s="15">
        <v>1580192</v>
      </c>
      <c r="I17" s="15">
        <v>1613126</v>
      </c>
      <c r="J17" s="15">
        <v>0</v>
      </c>
      <c r="K17" s="15">
        <v>980</v>
      </c>
      <c r="L17" s="15">
        <v>31953.68</v>
      </c>
      <c r="M17" s="15">
        <v>0</v>
      </c>
      <c r="N17" s="19"/>
      <c r="O17" s="19"/>
      <c r="P17" s="19"/>
      <c r="Q17" s="19"/>
      <c r="R17" s="19"/>
      <c r="S17" s="19"/>
      <c r="T17" s="19"/>
      <c r="U17" s="19"/>
      <c r="V17" s="16">
        <f t="shared" si="0"/>
        <v>32933.68</v>
      </c>
      <c r="W17" s="17">
        <f t="shared" si="1"/>
        <v>2.0416061733553363E-2</v>
      </c>
    </row>
    <row r="18" spans="1:23" ht="15.75" x14ac:dyDescent="0.3">
      <c r="A18" s="11">
        <v>17</v>
      </c>
      <c r="B18" s="12">
        <v>10069</v>
      </c>
      <c r="C18" s="12">
        <v>150122</v>
      </c>
      <c r="D18" s="12" t="s">
        <v>10</v>
      </c>
      <c r="E18" s="12" t="s">
        <v>12</v>
      </c>
      <c r="F18" s="13" t="s">
        <v>23</v>
      </c>
      <c r="G18" s="14" t="s">
        <v>9</v>
      </c>
      <c r="H18" s="15">
        <v>84000</v>
      </c>
      <c r="I18" s="15">
        <v>84000</v>
      </c>
      <c r="J18" s="15">
        <v>7000</v>
      </c>
      <c r="K18" s="15">
        <v>7000</v>
      </c>
      <c r="L18" s="15">
        <v>7000</v>
      </c>
      <c r="M18" s="15">
        <v>14000</v>
      </c>
      <c r="N18" s="19"/>
      <c r="O18" s="19"/>
      <c r="P18" s="19"/>
      <c r="Q18" s="19"/>
      <c r="R18" s="19"/>
      <c r="S18" s="19"/>
      <c r="T18" s="19"/>
      <c r="U18" s="19"/>
      <c r="V18" s="16">
        <f t="shared" si="0"/>
        <v>35000</v>
      </c>
      <c r="W18" s="17">
        <f t="shared" si="1"/>
        <v>0.41666666666666669</v>
      </c>
    </row>
    <row r="19" spans="1:23" ht="15.75" x14ac:dyDescent="0.3">
      <c r="A19" s="11">
        <v>18</v>
      </c>
      <c r="B19" s="12">
        <v>10069</v>
      </c>
      <c r="C19" s="12">
        <v>150122</v>
      </c>
      <c r="D19" s="12" t="s">
        <v>10</v>
      </c>
      <c r="E19" s="12" t="s">
        <v>12</v>
      </c>
      <c r="F19" s="7" t="s">
        <v>18</v>
      </c>
      <c r="G19" s="14" t="s">
        <v>9</v>
      </c>
      <c r="H19" s="9">
        <v>19316542</v>
      </c>
      <c r="I19" s="9">
        <v>54216307</v>
      </c>
      <c r="J19" s="9">
        <v>5394</v>
      </c>
      <c r="K19" s="9">
        <v>232015.96</v>
      </c>
      <c r="L19" s="9">
        <v>1237496.4600000002</v>
      </c>
      <c r="M19" s="9">
        <v>232266.55</v>
      </c>
      <c r="N19" s="19"/>
      <c r="O19" s="19"/>
      <c r="P19" s="19"/>
      <c r="Q19" s="19"/>
      <c r="R19" s="19"/>
      <c r="S19" s="19"/>
      <c r="T19" s="19"/>
      <c r="U19" s="19"/>
      <c r="V19" s="16">
        <f t="shared" si="0"/>
        <v>1707172.9700000002</v>
      </c>
      <c r="W19" s="17">
        <f t="shared" si="1"/>
        <v>3.1488182513058301E-2</v>
      </c>
    </row>
    <row r="20" spans="1:23" x14ac:dyDescent="0.25">
      <c r="A20" s="12">
        <v>19</v>
      </c>
      <c r="B20" s="12">
        <v>10069</v>
      </c>
      <c r="C20" s="12">
        <v>150122</v>
      </c>
      <c r="D20" s="12" t="s">
        <v>10</v>
      </c>
      <c r="E20" s="12" t="s">
        <v>12</v>
      </c>
      <c r="F20" s="13" t="s">
        <v>14</v>
      </c>
      <c r="G20" s="14" t="s">
        <v>9</v>
      </c>
      <c r="H20" s="15">
        <v>95340</v>
      </c>
      <c r="I20" s="15">
        <v>95340</v>
      </c>
      <c r="J20" s="15">
        <v>0</v>
      </c>
      <c r="K20" s="15">
        <v>0</v>
      </c>
      <c r="L20" s="15">
        <v>95340</v>
      </c>
      <c r="M20" s="15">
        <v>0</v>
      </c>
      <c r="N20" s="19"/>
      <c r="O20" s="19"/>
      <c r="P20" s="19"/>
      <c r="Q20" s="19"/>
      <c r="R20" s="19"/>
      <c r="S20" s="19"/>
      <c r="T20" s="19"/>
      <c r="U20" s="19"/>
      <c r="V20" s="16">
        <f t="shared" si="0"/>
        <v>95340</v>
      </c>
      <c r="W20" s="17">
        <f t="shared" si="1"/>
        <v>1</v>
      </c>
    </row>
    <row r="21" spans="1:23" ht="15.75" x14ac:dyDescent="0.3">
      <c r="A21" s="11">
        <v>20</v>
      </c>
      <c r="B21" s="12">
        <v>10069</v>
      </c>
      <c r="C21" s="12">
        <v>150122</v>
      </c>
      <c r="D21" s="12" t="s">
        <v>10</v>
      </c>
      <c r="E21" s="12" t="s">
        <v>12</v>
      </c>
      <c r="F21" s="13" t="s">
        <v>19</v>
      </c>
      <c r="G21" s="14" t="s">
        <v>9</v>
      </c>
      <c r="H21" s="15">
        <v>2503124</v>
      </c>
      <c r="I21" s="15">
        <v>4551265</v>
      </c>
      <c r="J21" s="15">
        <v>0</v>
      </c>
      <c r="K21" s="15">
        <v>33758.959999999999</v>
      </c>
      <c r="L21" s="15">
        <v>389161.85000000003</v>
      </c>
      <c r="M21" s="15">
        <v>33500</v>
      </c>
      <c r="N21" s="19"/>
      <c r="O21" s="19"/>
      <c r="P21" s="19"/>
      <c r="Q21" s="19"/>
      <c r="R21" s="19"/>
      <c r="S21" s="19"/>
      <c r="T21" s="19"/>
      <c r="U21" s="19"/>
      <c r="V21" s="16">
        <f t="shared" si="0"/>
        <v>456420.81000000006</v>
      </c>
      <c r="W21" s="17">
        <f t="shared" si="1"/>
        <v>0.10028438467107498</v>
      </c>
    </row>
    <row r="22" spans="1:23" ht="15.75" x14ac:dyDescent="0.3">
      <c r="A22" s="11">
        <v>21</v>
      </c>
      <c r="B22" s="12">
        <v>10069</v>
      </c>
      <c r="C22" s="12">
        <v>150122</v>
      </c>
      <c r="D22" s="12" t="s">
        <v>10</v>
      </c>
      <c r="E22" s="12" t="s">
        <v>12</v>
      </c>
      <c r="F22" s="13" t="s">
        <v>20</v>
      </c>
      <c r="G22" s="14" t="s">
        <v>9</v>
      </c>
      <c r="H22" s="15">
        <v>16696408</v>
      </c>
      <c r="I22" s="15">
        <v>47617281</v>
      </c>
      <c r="J22" s="15">
        <v>0</v>
      </c>
      <c r="K22" s="15">
        <v>70977</v>
      </c>
      <c r="L22" s="15">
        <v>691750</v>
      </c>
      <c r="M22" s="15">
        <v>189186.55</v>
      </c>
      <c r="N22" s="19"/>
      <c r="O22" s="19"/>
      <c r="P22" s="19"/>
      <c r="Q22" s="19"/>
      <c r="R22" s="19"/>
      <c r="S22" s="19"/>
      <c r="T22" s="19"/>
      <c r="U22" s="19"/>
      <c r="V22" s="16">
        <f t="shared" si="0"/>
        <v>951913.55</v>
      </c>
      <c r="W22" s="17">
        <f t="shared" si="1"/>
        <v>1.999092619337085E-2</v>
      </c>
    </row>
    <row r="23" spans="1:23" x14ac:dyDescent="0.25">
      <c r="A23" s="12">
        <v>22</v>
      </c>
      <c r="B23" s="12">
        <v>10069</v>
      </c>
      <c r="C23" s="12">
        <v>150122</v>
      </c>
      <c r="D23" s="12" t="s">
        <v>10</v>
      </c>
      <c r="E23" s="12" t="s">
        <v>12</v>
      </c>
      <c r="F23" s="13" t="s">
        <v>23</v>
      </c>
      <c r="G23" s="14" t="s">
        <v>9</v>
      </c>
      <c r="H23" s="15">
        <v>0</v>
      </c>
      <c r="I23" s="15">
        <v>28354</v>
      </c>
      <c r="J23" s="15">
        <v>5394</v>
      </c>
      <c r="K23" s="15">
        <v>12280</v>
      </c>
      <c r="L23" s="15">
        <v>10100</v>
      </c>
      <c r="M23" s="15">
        <v>580</v>
      </c>
      <c r="N23" s="19"/>
      <c r="O23" s="19"/>
      <c r="P23" s="19"/>
      <c r="Q23" s="19"/>
      <c r="R23" s="19"/>
      <c r="S23" s="19"/>
      <c r="T23" s="19"/>
      <c r="U23" s="19"/>
      <c r="V23" s="16">
        <f t="shared" si="0"/>
        <v>28354</v>
      </c>
      <c r="W23" s="17">
        <f t="shared" si="1"/>
        <v>1</v>
      </c>
    </row>
    <row r="24" spans="1:23" ht="15.75" x14ac:dyDescent="0.3">
      <c r="A24" s="11">
        <v>23</v>
      </c>
      <c r="B24" s="12">
        <v>10069</v>
      </c>
      <c r="C24" s="12">
        <v>150122</v>
      </c>
      <c r="D24" s="12" t="s">
        <v>10</v>
      </c>
      <c r="E24" s="12" t="s">
        <v>12</v>
      </c>
      <c r="F24" s="13" t="s">
        <v>25</v>
      </c>
      <c r="G24" s="14" t="s">
        <v>9</v>
      </c>
      <c r="H24" s="15">
        <v>21670</v>
      </c>
      <c r="I24" s="15">
        <v>1924067</v>
      </c>
      <c r="J24" s="15">
        <v>0</v>
      </c>
      <c r="K24" s="15">
        <v>115000</v>
      </c>
      <c r="L24" s="15">
        <v>51144.61</v>
      </c>
      <c r="M24" s="15">
        <v>9000</v>
      </c>
      <c r="N24" s="19"/>
      <c r="O24" s="19"/>
      <c r="P24" s="19"/>
      <c r="Q24" s="19"/>
      <c r="R24" s="19"/>
      <c r="S24" s="19"/>
      <c r="T24" s="19"/>
      <c r="U24" s="19"/>
      <c r="V24" s="16">
        <f t="shared" si="0"/>
        <v>175144.61</v>
      </c>
      <c r="W24" s="17">
        <f t="shared" si="1"/>
        <v>9.1028332173463802E-2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2020</vt:lpstr>
      <vt:lpstr>2021</vt:lpstr>
      <vt:lpstr>ENE 2022</vt:lpstr>
      <vt:lpstr>FEB 2022</vt:lpstr>
      <vt:lpstr>MAR 2022</vt:lpstr>
      <vt:lpstr>ABR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2020-11-27T14:01:39Z</dcterms:created>
  <dcterms:modified xsi:type="dcterms:W3CDTF">2022-10-04T22:24:43Z</dcterms:modified>
</cp:coreProperties>
</file>