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Detalle por Específica y Rubro de Gastos\"/>
    </mc:Choice>
  </mc:AlternateContent>
  <bookViews>
    <workbookView xWindow="0" yWindow="0" windowWidth="20490" windowHeight="7650"/>
  </bookViews>
  <sheets>
    <sheet name="MAY 2022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248" i="1" l="1"/>
  <c r="V248" i="1"/>
  <c r="V247" i="1"/>
  <c r="W247" i="1" s="1"/>
  <c r="W246" i="1"/>
  <c r="V246" i="1"/>
  <c r="V245" i="1"/>
  <c r="W245" i="1" s="1"/>
  <c r="W244" i="1"/>
  <c r="V244" i="1"/>
  <c r="V243" i="1"/>
  <c r="W243" i="1" s="1"/>
  <c r="W242" i="1"/>
  <c r="V242" i="1"/>
  <c r="V241" i="1"/>
  <c r="W241" i="1" s="1"/>
  <c r="W240" i="1"/>
  <c r="V240" i="1"/>
  <c r="V239" i="1"/>
  <c r="W239" i="1" s="1"/>
  <c r="W238" i="1"/>
  <c r="V238" i="1"/>
  <c r="V237" i="1"/>
  <c r="W237" i="1" s="1"/>
  <c r="W236" i="1"/>
  <c r="V236" i="1"/>
  <c r="V235" i="1"/>
  <c r="W235" i="1" s="1"/>
  <c r="W234" i="1"/>
  <c r="V234" i="1"/>
  <c r="V233" i="1"/>
  <c r="W233" i="1" s="1"/>
  <c r="W232" i="1"/>
  <c r="V232" i="1"/>
  <c r="V231" i="1"/>
  <c r="W231" i="1" s="1"/>
  <c r="W230" i="1"/>
  <c r="V230" i="1"/>
  <c r="V229" i="1"/>
  <c r="W229" i="1" s="1"/>
  <c r="W228" i="1"/>
  <c r="V228" i="1"/>
  <c r="V227" i="1"/>
  <c r="W227" i="1" s="1"/>
  <c r="W226" i="1"/>
  <c r="V226" i="1"/>
  <c r="V225" i="1"/>
  <c r="W225" i="1" s="1"/>
  <c r="W224" i="1"/>
  <c r="V224" i="1"/>
  <c r="V223" i="1"/>
  <c r="W223" i="1" s="1"/>
  <c r="W222" i="1"/>
  <c r="V222" i="1"/>
  <c r="V221" i="1"/>
  <c r="W221" i="1" s="1"/>
  <c r="W220" i="1"/>
  <c r="V220" i="1"/>
  <c r="V219" i="1"/>
  <c r="W219" i="1" s="1"/>
  <c r="W218" i="1"/>
  <c r="V218" i="1"/>
  <c r="V217" i="1"/>
  <c r="W217" i="1" s="1"/>
  <c r="W216" i="1"/>
  <c r="V216" i="1"/>
  <c r="V215" i="1"/>
  <c r="W215" i="1" s="1"/>
  <c r="W214" i="1"/>
  <c r="V214" i="1"/>
  <c r="V213" i="1"/>
  <c r="W213" i="1" s="1"/>
  <c r="W212" i="1"/>
  <c r="V212" i="1"/>
  <c r="V211" i="1"/>
  <c r="W211" i="1" s="1"/>
  <c r="W210" i="1"/>
  <c r="V210" i="1"/>
  <c r="V209" i="1"/>
  <c r="W209" i="1" s="1"/>
  <c r="W208" i="1"/>
  <c r="V208" i="1"/>
  <c r="V207" i="1"/>
  <c r="W207" i="1" s="1"/>
  <c r="W206" i="1"/>
  <c r="V206" i="1"/>
  <c r="V205" i="1"/>
  <c r="W205" i="1" s="1"/>
  <c r="W204" i="1"/>
  <c r="V204" i="1"/>
  <c r="V203" i="1"/>
  <c r="W203" i="1" s="1"/>
  <c r="W202" i="1"/>
  <c r="V202" i="1"/>
  <c r="V201" i="1"/>
  <c r="W201" i="1" s="1"/>
  <c r="W200" i="1"/>
  <c r="V200" i="1"/>
  <c r="V199" i="1"/>
  <c r="W199" i="1" s="1"/>
  <c r="W198" i="1"/>
  <c r="V198" i="1"/>
  <c r="V197" i="1"/>
  <c r="W197" i="1" s="1"/>
  <c r="W196" i="1"/>
  <c r="V196" i="1"/>
  <c r="V195" i="1"/>
  <c r="W195" i="1" s="1"/>
  <c r="W194" i="1"/>
  <c r="V194" i="1"/>
  <c r="V193" i="1"/>
  <c r="W193" i="1" s="1"/>
  <c r="W192" i="1"/>
  <c r="V192" i="1"/>
  <c r="V191" i="1"/>
  <c r="W191" i="1" s="1"/>
  <c r="W190" i="1"/>
  <c r="V190" i="1"/>
  <c r="V189" i="1"/>
  <c r="W189" i="1" s="1"/>
  <c r="W188" i="1"/>
  <c r="V188" i="1"/>
  <c r="V187" i="1"/>
  <c r="W187" i="1" s="1"/>
  <c r="W186" i="1"/>
  <c r="V186" i="1"/>
  <c r="V185" i="1"/>
  <c r="W185" i="1" s="1"/>
  <c r="W184" i="1"/>
  <c r="V184" i="1"/>
  <c r="V183" i="1"/>
  <c r="W183" i="1" s="1"/>
  <c r="W182" i="1"/>
  <c r="V182" i="1"/>
  <c r="V181" i="1"/>
  <c r="W181" i="1" s="1"/>
  <c r="W180" i="1"/>
  <c r="V180" i="1"/>
  <c r="V179" i="1"/>
  <c r="W179" i="1" s="1"/>
  <c r="W178" i="1"/>
  <c r="V178" i="1"/>
  <c r="V177" i="1"/>
  <c r="W177" i="1" s="1"/>
  <c r="W176" i="1"/>
  <c r="V176" i="1"/>
  <c r="V175" i="1"/>
  <c r="W175" i="1" s="1"/>
  <c r="W174" i="1"/>
  <c r="V174" i="1"/>
  <c r="V173" i="1"/>
  <c r="W173" i="1" s="1"/>
  <c r="W172" i="1"/>
  <c r="V172" i="1"/>
  <c r="V171" i="1"/>
  <c r="W171" i="1" s="1"/>
  <c r="W170" i="1"/>
  <c r="V170" i="1"/>
  <c r="V169" i="1"/>
  <c r="W169" i="1" s="1"/>
  <c r="W168" i="1"/>
  <c r="V168" i="1"/>
  <c r="V167" i="1"/>
  <c r="W167" i="1" s="1"/>
  <c r="W166" i="1"/>
  <c r="V166" i="1"/>
  <c r="V165" i="1"/>
  <c r="W165" i="1" s="1"/>
  <c r="W164" i="1"/>
  <c r="V164" i="1"/>
  <c r="V163" i="1"/>
  <c r="W163" i="1" s="1"/>
  <c r="W162" i="1"/>
  <c r="V162" i="1"/>
  <c r="V161" i="1"/>
  <c r="W161" i="1" s="1"/>
  <c r="W160" i="1"/>
  <c r="V160" i="1"/>
  <c r="V159" i="1"/>
  <c r="W159" i="1" s="1"/>
  <c r="W158" i="1"/>
  <c r="V158" i="1"/>
  <c r="V157" i="1"/>
  <c r="W157" i="1" s="1"/>
  <c r="W156" i="1"/>
  <c r="V156" i="1"/>
  <c r="V155" i="1"/>
  <c r="W155" i="1" s="1"/>
  <c r="W154" i="1"/>
  <c r="V154" i="1"/>
  <c r="V153" i="1"/>
  <c r="W153" i="1" s="1"/>
  <c r="W152" i="1"/>
  <c r="V152" i="1"/>
  <c r="V151" i="1"/>
  <c r="W151" i="1" s="1"/>
  <c r="V150" i="1"/>
  <c r="W150" i="1" s="1"/>
  <c r="V149" i="1"/>
  <c r="W149" i="1" s="1"/>
  <c r="W148" i="1"/>
  <c r="V148" i="1"/>
  <c r="V147" i="1"/>
  <c r="W147" i="1" s="1"/>
  <c r="W146" i="1"/>
  <c r="V146" i="1"/>
  <c r="V145" i="1"/>
  <c r="W145" i="1" s="1"/>
  <c r="W144" i="1"/>
  <c r="V144" i="1"/>
  <c r="V143" i="1"/>
  <c r="W143" i="1" s="1"/>
  <c r="V142" i="1"/>
  <c r="W142" i="1" s="1"/>
  <c r="V141" i="1"/>
  <c r="W141" i="1" s="1"/>
  <c r="W140" i="1"/>
  <c r="V140" i="1"/>
  <c r="V139" i="1"/>
  <c r="W139" i="1" s="1"/>
  <c r="W138" i="1"/>
  <c r="V138" i="1"/>
  <c r="V137" i="1"/>
  <c r="W137" i="1" s="1"/>
  <c r="W136" i="1"/>
  <c r="V136" i="1"/>
  <c r="V135" i="1"/>
  <c r="W135" i="1" s="1"/>
  <c r="V134" i="1"/>
  <c r="W134" i="1" s="1"/>
  <c r="V133" i="1"/>
  <c r="W133" i="1" s="1"/>
  <c r="W132" i="1"/>
  <c r="V132" i="1"/>
  <c r="V131" i="1"/>
  <c r="W131" i="1" s="1"/>
  <c r="W130" i="1"/>
  <c r="V130" i="1"/>
  <c r="V129" i="1"/>
  <c r="W129" i="1" s="1"/>
  <c r="W128" i="1"/>
  <c r="V128" i="1"/>
  <c r="V127" i="1"/>
  <c r="W127" i="1" s="1"/>
  <c r="V126" i="1"/>
  <c r="W126" i="1" s="1"/>
  <c r="V125" i="1"/>
  <c r="W125" i="1" s="1"/>
  <c r="W124" i="1"/>
  <c r="V124" i="1"/>
  <c r="V123" i="1"/>
  <c r="W123" i="1" s="1"/>
  <c r="W122" i="1"/>
  <c r="V122" i="1"/>
  <c r="V121" i="1"/>
  <c r="W121" i="1" s="1"/>
  <c r="W120" i="1"/>
  <c r="V120" i="1"/>
  <c r="V119" i="1"/>
  <c r="W119" i="1" s="1"/>
  <c r="V118" i="1"/>
  <c r="W118" i="1" s="1"/>
  <c r="V117" i="1"/>
  <c r="W117" i="1" s="1"/>
  <c r="W116" i="1"/>
  <c r="V116" i="1"/>
  <c r="V115" i="1"/>
  <c r="W115" i="1" s="1"/>
  <c r="W114" i="1"/>
  <c r="V114" i="1"/>
  <c r="V113" i="1"/>
  <c r="W113" i="1" s="1"/>
  <c r="W112" i="1"/>
  <c r="V112" i="1"/>
  <c r="V111" i="1"/>
  <c r="W111" i="1" s="1"/>
  <c r="V110" i="1"/>
  <c r="W110" i="1" s="1"/>
  <c r="V109" i="1"/>
  <c r="W109" i="1" s="1"/>
  <c r="W108" i="1"/>
  <c r="V108" i="1"/>
  <c r="V107" i="1"/>
  <c r="W107" i="1" s="1"/>
  <c r="W106" i="1"/>
  <c r="V106" i="1"/>
  <c r="V105" i="1"/>
  <c r="W105" i="1" s="1"/>
  <c r="W104" i="1"/>
  <c r="V104" i="1"/>
  <c r="V103" i="1"/>
  <c r="W103" i="1" s="1"/>
  <c r="V102" i="1"/>
  <c r="W102" i="1" s="1"/>
  <c r="V101" i="1"/>
  <c r="W101" i="1" s="1"/>
  <c r="W100" i="1"/>
  <c r="V100" i="1"/>
  <c r="V99" i="1"/>
  <c r="W99" i="1" s="1"/>
  <c r="W98" i="1"/>
  <c r="V98" i="1"/>
  <c r="V97" i="1"/>
  <c r="W97" i="1" s="1"/>
  <c r="W96" i="1"/>
  <c r="V96" i="1"/>
  <c r="V95" i="1"/>
  <c r="W95" i="1" s="1"/>
  <c r="V94" i="1"/>
  <c r="W94" i="1" s="1"/>
  <c r="V93" i="1"/>
  <c r="W93" i="1" s="1"/>
  <c r="W92" i="1"/>
  <c r="V92" i="1"/>
  <c r="V91" i="1"/>
  <c r="W91" i="1" s="1"/>
  <c r="W90" i="1"/>
  <c r="V90" i="1"/>
  <c r="V89" i="1"/>
  <c r="W89" i="1" s="1"/>
  <c r="V88" i="1"/>
  <c r="W88" i="1" s="1"/>
  <c r="V87" i="1"/>
  <c r="W87" i="1" s="1"/>
  <c r="V86" i="1"/>
  <c r="W86" i="1" s="1"/>
  <c r="V85" i="1"/>
  <c r="W85" i="1" s="1"/>
  <c r="W84" i="1"/>
  <c r="V84" i="1"/>
  <c r="V83" i="1"/>
  <c r="W83" i="1" s="1"/>
  <c r="W82" i="1"/>
  <c r="V82" i="1"/>
  <c r="V81" i="1"/>
  <c r="W81" i="1" s="1"/>
  <c r="V80" i="1"/>
  <c r="W80" i="1" s="1"/>
  <c r="V79" i="1"/>
  <c r="W79" i="1" s="1"/>
  <c r="V78" i="1"/>
  <c r="W78" i="1" s="1"/>
  <c r="W77" i="1"/>
  <c r="V77" i="1"/>
  <c r="V76" i="1"/>
  <c r="W76" i="1" s="1"/>
  <c r="W75" i="1"/>
  <c r="V75" i="1"/>
  <c r="V74" i="1"/>
  <c r="W74" i="1" s="1"/>
  <c r="W73" i="1"/>
  <c r="V73" i="1"/>
  <c r="V72" i="1"/>
  <c r="W72" i="1" s="1"/>
  <c r="W71" i="1"/>
  <c r="V71" i="1"/>
  <c r="V70" i="1"/>
  <c r="W70" i="1" s="1"/>
  <c r="W69" i="1"/>
  <c r="V69" i="1"/>
  <c r="V68" i="1"/>
  <c r="W68" i="1" s="1"/>
  <c r="W67" i="1"/>
  <c r="V67" i="1"/>
  <c r="V66" i="1"/>
  <c r="W66" i="1" s="1"/>
  <c r="W65" i="1"/>
  <c r="V65" i="1"/>
  <c r="V64" i="1"/>
  <c r="W64" i="1" s="1"/>
  <c r="W63" i="1"/>
  <c r="V63" i="1"/>
  <c r="V62" i="1"/>
  <c r="W62" i="1" s="1"/>
  <c r="W61" i="1"/>
  <c r="V61" i="1"/>
  <c r="V60" i="1"/>
  <c r="W60" i="1" s="1"/>
  <c r="W59" i="1"/>
  <c r="V59" i="1"/>
  <c r="V58" i="1"/>
  <c r="W58" i="1" s="1"/>
  <c r="W57" i="1"/>
  <c r="V57" i="1"/>
  <c r="V56" i="1"/>
  <c r="W56" i="1" s="1"/>
  <c r="W55" i="1"/>
  <c r="V55" i="1"/>
  <c r="V54" i="1"/>
  <c r="W54" i="1" s="1"/>
  <c r="W53" i="1"/>
  <c r="V53" i="1"/>
  <c r="V52" i="1"/>
  <c r="W52" i="1" s="1"/>
  <c r="W51" i="1"/>
  <c r="V51" i="1"/>
  <c r="V50" i="1"/>
  <c r="W50" i="1" s="1"/>
  <c r="W49" i="1"/>
  <c r="V49" i="1"/>
  <c r="V48" i="1"/>
  <c r="W48" i="1" s="1"/>
  <c r="W47" i="1"/>
  <c r="V47" i="1"/>
  <c r="V46" i="1"/>
  <c r="W46" i="1" s="1"/>
  <c r="W45" i="1"/>
  <c r="V45" i="1"/>
  <c r="V44" i="1"/>
  <c r="W44" i="1" s="1"/>
  <c r="W43" i="1"/>
  <c r="V43" i="1"/>
  <c r="V42" i="1"/>
  <c r="W42" i="1" s="1"/>
  <c r="W41" i="1"/>
  <c r="V41" i="1"/>
  <c r="V40" i="1"/>
  <c r="W40" i="1" s="1"/>
  <c r="W39" i="1"/>
  <c r="V39" i="1"/>
  <c r="V38" i="1"/>
  <c r="W38" i="1" s="1"/>
  <c r="W37" i="1"/>
  <c r="V37" i="1"/>
  <c r="V36" i="1"/>
  <c r="W36" i="1" s="1"/>
  <c r="W35" i="1"/>
  <c r="V35" i="1"/>
  <c r="V34" i="1"/>
  <c r="W34" i="1" s="1"/>
  <c r="W33" i="1"/>
  <c r="V33" i="1"/>
  <c r="V32" i="1"/>
  <c r="W32" i="1" s="1"/>
  <c r="W31" i="1"/>
  <c r="V31" i="1"/>
  <c r="V30" i="1"/>
  <c r="W30" i="1" s="1"/>
  <c r="W29" i="1"/>
  <c r="V29" i="1"/>
  <c r="V28" i="1"/>
  <c r="W28" i="1" s="1"/>
  <c r="W27" i="1"/>
  <c r="V27" i="1"/>
  <c r="V26" i="1"/>
  <c r="W26" i="1" s="1"/>
  <c r="W25" i="1"/>
  <c r="V25" i="1"/>
  <c r="V24" i="1"/>
  <c r="W24" i="1" s="1"/>
  <c r="W23" i="1"/>
  <c r="V23" i="1"/>
  <c r="V22" i="1"/>
  <c r="W22" i="1" s="1"/>
  <c r="W21" i="1"/>
  <c r="V21" i="1"/>
  <c r="V20" i="1"/>
  <c r="W20" i="1" s="1"/>
  <c r="W19" i="1"/>
  <c r="V19" i="1"/>
  <c r="V18" i="1"/>
  <c r="W18" i="1" s="1"/>
  <c r="W17" i="1"/>
  <c r="V17" i="1"/>
  <c r="V16" i="1"/>
  <c r="W16" i="1" s="1"/>
  <c r="W15" i="1"/>
  <c r="V15" i="1"/>
  <c r="V14" i="1"/>
  <c r="W14" i="1" s="1"/>
  <c r="W13" i="1"/>
  <c r="V13" i="1"/>
  <c r="V12" i="1"/>
  <c r="W12" i="1" s="1"/>
  <c r="W11" i="1"/>
  <c r="V11" i="1"/>
  <c r="V10" i="1"/>
  <c r="W10" i="1" s="1"/>
  <c r="W9" i="1"/>
  <c r="V9" i="1"/>
  <c r="V8" i="1"/>
  <c r="W8" i="1" s="1"/>
  <c r="W7" i="1"/>
  <c r="V7" i="1"/>
  <c r="V6" i="1"/>
  <c r="W6" i="1" s="1"/>
  <c r="W5" i="1"/>
  <c r="V5" i="1"/>
  <c r="V4" i="1"/>
  <c r="W4" i="1" s="1"/>
  <c r="W3" i="1"/>
  <c r="V3" i="1"/>
  <c r="V2" i="1"/>
  <c r="W2" i="1" s="1"/>
</calcChain>
</file>

<file path=xl/sharedStrings.xml><?xml version="1.0" encoding="utf-8"?>
<sst xmlns="http://schemas.openxmlformats.org/spreadsheetml/2006/main" count="1011" uniqueCount="168">
  <si>
    <t>ID</t>
  </si>
  <si>
    <t>CODIGO DE LA ENTIDAD</t>
  </si>
  <si>
    <t>CODIGO UBIGEO INEI</t>
  </si>
  <si>
    <t xml:space="preserve">CODIGO PAIS </t>
  </si>
  <si>
    <t>NOMBRE DE LA UO</t>
  </si>
  <si>
    <t xml:space="preserve">RUBRO, GENÉRICA Y ESPECÍFICA DE GASTO </t>
  </si>
  <si>
    <t>TIPO DE MONEDA</t>
  </si>
  <si>
    <t>PIA.</t>
  </si>
  <si>
    <t>PIM.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</si>
  <si>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</si>
  <si>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</si>
  <si>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</si>
  <si>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</si>
  <si>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</si>
  <si>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</si>
  <si>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</si>
  <si>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</si>
  <si>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</si>
  <si>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</si>
  <si>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</si>
  <si>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</si>
  <si>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EJECUCION</t>
  </si>
  <si>
    <t>AVANCE %</t>
  </si>
  <si>
    <t>PE</t>
  </si>
  <si>
    <t>Gerencia de Planificación y Presupuesto</t>
  </si>
  <si>
    <t>00 RECURSOS ORDINARIOS</t>
  </si>
  <si>
    <t>PEN</t>
  </si>
  <si>
    <t>2.2 PENSIONES</t>
  </si>
  <si>
    <t>2.2. 2  3. 1  1 ALIMENTOS PARA PROGRAMAS SOCIALES</t>
  </si>
  <si>
    <t>2.3 BIENES Y SERVICIOS</t>
  </si>
  <si>
    <t>2.3. 1  5. 1  1 REPUESTOS Y ACCESORIOS</t>
  </si>
  <si>
    <t>2.3. 1  5. 1  2 PAPELERIA EN GENERAL, UTILES Y MATERIALES DE OFICINA</t>
  </si>
  <si>
    <t>2.3. 1  5. 3  1 ASEO, LIMPIEZA Y TOCADOR</t>
  </si>
  <si>
    <t>2.3. 1  8. 2  1 MATERIAL, INSUMOS, INSTRUMENTAL Y ACCESORIOS  MEDICOS, QUIRURGICOS, ODONTOLOGICOS Y DE LABORATORIO</t>
  </si>
  <si>
    <t>2.3. 1 99. 1 99 OTROS BIENES</t>
  </si>
  <si>
    <t>2.3. 2  5. 1  4 DE MAQUINARIAS Y EQUIPOS</t>
  </si>
  <si>
    <t>2.3. 2  7. 5  9 ASIGNACIÓN DE PROPINAS O ESTIPENDIOS PARA EL CUMPLIMIENTO DE METAS SOCIALES</t>
  </si>
  <si>
    <t>2.3. 2  9. 1  1 LOCACIÓN DE SERVICIOS REALIZADOS POR PERSONAS NATURALES RELACIONADAS AL ROL DE LA ENTIDAD</t>
  </si>
  <si>
    <t>2.6 ADQ. DE ACT. NO FINANCIEROS</t>
  </si>
  <si>
    <t>2.6. 2  3. 6  2 COSTO DE CONSTRUCCION POR CONTRATA</t>
  </si>
  <si>
    <t>07 FONCOMUN</t>
  </si>
  <si>
    <t>2.6. 2  3. 2  3 COSTO DE CONSTRUCCION POR CONTRATA</t>
  </si>
  <si>
    <t>2.6. 2  3.99  2 COSTO DE CONSTRUCCION POR CONTRATA</t>
  </si>
  <si>
    <t>2.6. 3  2. 1  1 MAQUINAS Y EQUIPOS</t>
  </si>
  <si>
    <t>2.6. 3  2. 9 99 MAQUINARIAS, EQUIPOS Y MOBILIARIOS DE OTRAS INSTALACIONES</t>
  </si>
  <si>
    <t>2.6. 8  1. 3  1 ELABORACION DE EXPEDIENTES TECNICOS</t>
  </si>
  <si>
    <t>2.6. 8  1. 4  3 GASTO POR LA CONTRATACION DE SERVICIOS</t>
  </si>
  <si>
    <t>08 IMPUESTOS MUNICIPALES</t>
  </si>
  <si>
    <t>2.1 PERSONAL Y OBLIGACIONES SOCIALES</t>
  </si>
  <si>
    <t>2.1. 1  1. 1  1 FUNCIONARIOS ELEGIDOS POR ELECCION POLITICA</t>
  </si>
  <si>
    <t>2.1. 1  1. 1  2 PERSONAL ADMINISTRATIVO NOMBRADO (REGIMEN PUBLICO)</t>
  </si>
  <si>
    <t>2.1. 1  1. 1  3 PERSONAL CON CONTRATO A PLAZO FIJO (REGIMEN LABORAL PUBLICO)</t>
  </si>
  <si>
    <t>2.1. 1  8. 1  1 OBREROS PERMANENTES</t>
  </si>
  <si>
    <t>2.1. 1  9. 1  1 GRATIFICACIONES</t>
  </si>
  <si>
    <t>2.1. 1  9. 1  2 AGUINALDOS</t>
  </si>
  <si>
    <t>2.1. 1  9. 1  3 BONIFICACION POR ESCOLARIDAD</t>
  </si>
  <si>
    <t>2.1. 1  9. 2  1 COMPENSACION POR TIEMPO DE SERVICIOS (CTS)</t>
  </si>
  <si>
    <t>2.1. 1  9. 3  1 ASIGNACION POR CUMPLIR 25 O 30 AÑOS</t>
  </si>
  <si>
    <t>2.1. 1  9. 3  2 BONIFICACION ADICIONAL POR VACACIONES</t>
  </si>
  <si>
    <t>2.1. 1  9. 3  3 COMPENSACION VACACIONAL (VACACIONES TRUNCAS)</t>
  </si>
  <si>
    <t>2.1. 1  9. 3 99 OTRAS OCASIONALES</t>
  </si>
  <si>
    <t>2.1. 1 10. 1  2 DIETAS DE REGIDORES Y CONSEJEROS</t>
  </si>
  <si>
    <t>2.1. 2  1. 1  1 UNIFORME PERSONAL ADMINISTRATIVO</t>
  </si>
  <si>
    <t>2.1. 2  1. 1 99 OTRAS RETRIBUCIONES EN ESPECIE</t>
  </si>
  <si>
    <t>2.1. 3  1. 1  3 APORTES A LOS FONDOS DE PENSIONES</t>
  </si>
  <si>
    <t>2.1. 3  1. 1  5 CONTRIBUCIONES A ESSALUD</t>
  </si>
  <si>
    <t>2.2. 1  1. 1  1 REGIMEN DE PENSIONES DL. 20530</t>
  </si>
  <si>
    <t>2.2. 1  1. 2  1 ESCOLARIDAD, AGUINALDOS Y GRATIFICACIONES</t>
  </si>
  <si>
    <t>2.2. 2  1. 2  1 SUBSIDIO POR INCAPACIDAD TEMPORAL</t>
  </si>
  <si>
    <t>#N/D</t>
  </si>
  <si>
    <t>2.3. 1  1. 1  1 ALIMENTOS Y BEBIDAS PARA CONSUMO HUMANO</t>
  </si>
  <si>
    <t>2.3. 1  2. 1  1 VESTUARIO, ACCESORIOS Y PRENDAS DIVERSAS</t>
  </si>
  <si>
    <t>2.3. 1  3. 1  1 COMBUSTIBLES Y CARBURANTES</t>
  </si>
  <si>
    <t>2.3. 1  3. 1  2 GASES</t>
  </si>
  <si>
    <t>2.3. 1  3. 1  3 LUBRICANTES, GRASAS Y AFINES</t>
  </si>
  <si>
    <t>2.3. 1  5. 4  1 ELECTRICIDAD, ILUMINACION Y ELECTRONICA</t>
  </si>
  <si>
    <t>2.3. 1  6. 1  1 DE VEHICULOS</t>
  </si>
  <si>
    <t>2.3. 1  6. 1  4 DE SEGURIDAD</t>
  </si>
  <si>
    <t>2.3. 1  8. 1  2 MEDICAMENTOS</t>
  </si>
  <si>
    <t>2.3. 1 11. 1  1 PARA EDIFICIOS Y ESTRUCTURAS</t>
  </si>
  <si>
    <t>2.3. 1 11. 1  5 OTROS MATERIALES DE MANTENIMIENTO</t>
  </si>
  <si>
    <t>2.3. 1 99. 1  1 HERRAMIENTAS</t>
  </si>
  <si>
    <t>2.3. 1 99. 1  4 SIMBOLOS, DISTINTIVOS Y CONDECORACIONES</t>
  </si>
  <si>
    <t>2.3. 2  1. 1  1 PASAJES Y GASTOS DE TRANSPORTE</t>
  </si>
  <si>
    <t>2.3. 2  1. 1  2 VIATICOS Y ASIGNACIONES POR COMISION DE SERVICIO</t>
  </si>
  <si>
    <t>2.3. 2  2. 1  1 SERVICIO DE SUMINISTRO DE ENERGIA ELECTRICA</t>
  </si>
  <si>
    <t>2.3. 2  2. 1  2 SERVICIO DE AGUA Y DESAGUE</t>
  </si>
  <si>
    <t>2.3. 2  2. 2  1 SERVICIO DE TELEFONIA MOVIL</t>
  </si>
  <si>
    <t>2.3. 2  2. 2  2 SERVICIO DE TELEFONIA FIJA</t>
  </si>
  <si>
    <t>2.3. 2  2. 2  3 SERVICIO DE INTERNET</t>
  </si>
  <si>
    <t>2.3. 2  2. 3  1 CORREOS Y SERVICIOS DE MENSAJERIA</t>
  </si>
  <si>
    <t>2.3. 2  2. 3 99 OTROS SERVICIOS DE COMUNICACION</t>
  </si>
  <si>
    <t>2.3. 2  2. 4  1 SERVICIO DE PUBLICIDAD</t>
  </si>
  <si>
    <t>2.3. 2  2. 5  1 DIFUSIÓN EN EL DIARIO OFICIAL</t>
  </si>
  <si>
    <t>2.3. 2  3. 1  1 SERVICIOS DE LIMPIEZA E HIGIENE</t>
  </si>
  <si>
    <t>2.3. 2  4. 2  1 DE EDIFICACIONES, OFICINAS Y ESTRUCTURAS</t>
  </si>
  <si>
    <t>2.3. 2  4. 5  1 DE VEHICULOS</t>
  </si>
  <si>
    <t>2.3. 2  4. 7  1 DE MAQUINARIAS Y EQUIPOS</t>
  </si>
  <si>
    <t>2.3. 2  5. 1  1 DE EDIFICIOS Y ESTRUCTURAS</t>
  </si>
  <si>
    <t>2.3. 2  5. 1  2 DE VEHICULOS</t>
  </si>
  <si>
    <t>2.3. 2  5. 1 99 DE OTROS BIENES Y ACTIVOS</t>
  </si>
  <si>
    <t>2.3. 2  6. 1  2 GASTOS NOTARIALES</t>
  </si>
  <si>
    <t>2.3. 2  6. 2  1 CARGOS BANCARIOS</t>
  </si>
  <si>
    <t>2.3. 2  6. 2 99 OTROS SERVICIOS FINANCIEROS</t>
  </si>
  <si>
    <t>2.3. 2  6. 3  2 SEGURO DE VEHICULOS</t>
  </si>
  <si>
    <t>2.3. 2  6. 3  4 OTROS SEGUROS PERSONALES</t>
  </si>
  <si>
    <t>2.3. 2  6. 3 99 OTROS SEGUROS DE  BIENES MUEBLES E INMUEBLES</t>
  </si>
  <si>
    <t>2.3. 2  7. 1  1 CONSULTORIAS</t>
  </si>
  <si>
    <t>2.3. 2  7. 1  6 ESTUDIOS</t>
  </si>
  <si>
    <t>2.3. 2  7. 1 99 OTROS SERVICIOS SIMILARES</t>
  </si>
  <si>
    <t>2.3. 2  7. 2  1 CONSULTORIAS</t>
  </si>
  <si>
    <t>2.3. 2  7. 2 99 OTROS SERVICIOS SIMILARES</t>
  </si>
  <si>
    <t>2.3. 2  7. 3  1 REALIZADO POR PERSONAS JURIDICAS</t>
  </si>
  <si>
    <t>2.3. 2  7. 9 99 OTROS RELACIONADOS A ORGANIZACION DE EVENTOS</t>
  </si>
  <si>
    <t>2.3. 2  7.11  6 SERVICIO DE IMPRESIONES, ENCUADERNACION Y EMPASTADO</t>
  </si>
  <si>
    <t>2.3. 2  7.11 99 SERVICIOS DIVERSOS</t>
  </si>
  <si>
    <t>2.3. 2  7.14  5 ASESORÍA Y/O DEFENSA LEGAL PARA SERVIDORES Y EX-SERVIDORES CIVILES</t>
  </si>
  <si>
    <t>2.3. 2  8. 1  1 CONTRATO ADMINISTRATIVO DE SERVICIOS</t>
  </si>
  <si>
    <t>2.3. 2  8. 1  2 CONTRIBUCIONES A ESSALUD DE C.A.S.</t>
  </si>
  <si>
    <t>2.3. 2  8. 1  4 AGUINALDOS DE C.A.S.</t>
  </si>
  <si>
    <t>2.3. 2  8. 1  5 VACACIONES TRUNCAS DE C.A.S.</t>
  </si>
  <si>
    <t>2.4 DONACIONES Y TRANSFERENCIAS</t>
  </si>
  <si>
    <t>2.4. 1  3. 1  1 A OTRAS UNIDADES DEL GOBIERNO NACIONAL</t>
  </si>
  <si>
    <t>2.4. 1  3. 1  4 A OTRAS ENTIDADES PUBLICAS</t>
  </si>
  <si>
    <t>2.5 OTROS GASTOS</t>
  </si>
  <si>
    <t>2.5. 4  3. 2  1 DERECHOS ADMINISTRATIVOS</t>
  </si>
  <si>
    <t>2.5. 5  1. 3  2 A PERSONAS NATURALES</t>
  </si>
  <si>
    <t>2.5. 5  2. 1 99 OTRAS INDEMNIZACIONES Y COMPENSACIONES</t>
  </si>
  <si>
    <t>2.6. 3  2. 3  3 EQUIPOS DE TELECOMUNICACIONES</t>
  </si>
  <si>
    <t>2.6. 6  1. 3 99 OTROS ACTIVOS INTANGIBLES</t>
  </si>
  <si>
    <t>09 RECURSOS DIRECTAMENTE RECAUDADOS</t>
  </si>
  <si>
    <t>2.2. 1  1. 2 99 OTROS BENEFICIOS</t>
  </si>
  <si>
    <t>2.2. 2  1. 2  2 SUBSIDIO POR MATERNIDAD</t>
  </si>
  <si>
    <t>2.3. 1  1. 1  2 ALIMENTOS Y BEBIDAS PARA CONSUMO ANIMAL</t>
  </si>
  <si>
    <t>2.3. 1  2. 1  3 CALZADO</t>
  </si>
  <si>
    <t>2.3. 1  5. 2  1 AGROPECUARIO, GANADERO Y DE JARDINERIA</t>
  </si>
  <si>
    <t>2.3. 1  5. 3  2 DE COCINA, COMEDOR Y CAFETERIA</t>
  </si>
  <si>
    <t>2.3. 1  6. 1  2 DE COMUNICACIONES Y TELECOMUNICACIONES</t>
  </si>
  <si>
    <t>2.3. 1  6. 1  3 DE CONSTRUCCION Y MAQUINAS</t>
  </si>
  <si>
    <t>2.3. 1  6. 1 99 OTROS ACCESORIOS Y REPUESTOS</t>
  </si>
  <si>
    <t>2.3. 1  8. 1 99 OTROS PRODUCTOS SIMILARES</t>
  </si>
  <si>
    <t>2.3. 1 10. 1  2 MATERIAL BIOLOGICO</t>
  </si>
  <si>
    <t>2.3. 1 10. 1  4 FERTILIZANTES, INSECTICIDAS, FUNGICIDAS Y SIMILARES</t>
  </si>
  <si>
    <t>2.3. 1 10. 1  6 PRODUCTOS FARMACEUTICOS DE USO ANIMAL</t>
  </si>
  <si>
    <t>2.3. 1 11. 1  3 PARA MOBILIARIO Y SIMILARES</t>
  </si>
  <si>
    <t>2.3. 1 11. 1  4 PARA MAQUINARIAS Y EQUIPOS</t>
  </si>
  <si>
    <t>2.3. 1 99. 1  2 PRODUCTOS QUIMICOS</t>
  </si>
  <si>
    <t>2.3. 1 99. 1  3 LIBROS, DIARIOS, REVISTAS Y OTROS BIENES IMPRESOS NO VINCULADOS A ENSEÑANZA</t>
  </si>
  <si>
    <t>2.3. 2  1. 2 99 OTROS GASTOS</t>
  </si>
  <si>
    <t>2.3. 2  3. 1  2 SERVICIOS DE SEGURIDAD Y VIGILANCIA</t>
  </si>
  <si>
    <t>2.3. 2  4. 6  1 DE MOBILIARIO Y SIMILARES</t>
  </si>
  <si>
    <t>2.3. 2  4.99 99 DE OTROS BIENES Y ACTIVOS</t>
  </si>
  <si>
    <t>2.3. 2  6. 1  1 GASTOS LEGALES Y JUDICIALES</t>
  </si>
  <si>
    <t>2.3. 2  6. 3  1 SEGURO DE VIDA</t>
  </si>
  <si>
    <t>2.3. 2  6. 3  3 SEGURO OBLIGATORIO ACCIDENTES DE TRANSITO (SOAT)</t>
  </si>
  <si>
    <t>2.3. 2  7. 5  2 PROPINAS PARA PRACTICANTES</t>
  </si>
  <si>
    <t>2.3. 2  7. 5  8 CONTRIBUCIONES A LOS SEGUROS DE SALUD</t>
  </si>
  <si>
    <t>2.3. 2  7. 5 10 SUBVENCION ADICIONAL DE PRACTICAS PROFESIONALES</t>
  </si>
  <si>
    <t>2.3. 2  7.11  3 SERVICIOS RELACIONADOS CON FLORERIA, JARDINERIA Y OTRAS ACTIVIDADES SIMILARES</t>
  </si>
  <si>
    <t>2.3. 2  7.13  5 ASESORÍA Y/O DEFENSA LEGAL PARA SERVIDORES Y EX-SERVIDORES CIVILES</t>
  </si>
  <si>
    <t>2.3. 2  7.14 98 OTROS SERVICIOS TÉCNICOS Y PROFESIONALES DESARROLLADOS POR PERSONAS NATURALES</t>
  </si>
  <si>
    <t>2.5. 2  1. 1  4 A FONDOS Y FUNDACIONES</t>
  </si>
  <si>
    <t>2.5. 4  1. 2  1 DERECHOS ADMINISTRATIVOS</t>
  </si>
  <si>
    <t>2.5. 4  1. 3  1 MULTAS</t>
  </si>
  <si>
    <t>2.6. 3  2. 1  2 MOBILIARIO</t>
  </si>
  <si>
    <t>2.6. 3  2. 3  1 EQUIPOS COMPUTACIONALES Y PERIFERICOS</t>
  </si>
  <si>
    <t>18 CANON Y SOBRECANON</t>
  </si>
  <si>
    <t>2.3. 2  7. 2 10 INVESTIGACIONES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</si>
</sst>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9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4" fontId="4" fillId="0" borderId="3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8"/>
  <sheetViews>
    <sheetView tabSelected="1" workbookViewId="0">
      <selection activeCell="D10" sqref="D10"/>
    </sheetView>
  </sheetViews>
  <sheetFormatPr baseColWidth="10" defaultRowHeight="15" x14ac:dyDescent="0.25"/>
  <cols>
    <col min="1" max="1" width="4" bestFit="1" customWidth="1"/>
    <col min="2" max="4" width="9" bestFit="1" customWidth="1"/>
    <col min="5" max="5" width="35.7109375" bestFit="1" customWidth="1"/>
    <col min="6" max="6" width="126.85546875" bestFit="1" customWidth="1"/>
    <col min="7" max="7" width="9.42578125" bestFit="1" customWidth="1"/>
    <col min="8" max="9" width="11.7109375" bestFit="1" customWidth="1"/>
    <col min="10" max="10" width="9.7109375" bestFit="1" customWidth="1"/>
    <col min="11" max="13" width="11.28515625" bestFit="1" customWidth="1"/>
    <col min="14" max="14" width="10.28515625" bestFit="1" customWidth="1"/>
    <col min="15" max="16" width="4.7109375" bestFit="1" customWidth="1"/>
    <col min="17" max="17" width="5.5703125" bestFit="1" customWidth="1"/>
    <col min="18" max="18" width="4.7109375" bestFit="1" customWidth="1"/>
    <col min="19" max="19" width="4.85546875" bestFit="1" customWidth="1"/>
    <col min="20" max="20" width="5.28515625" bestFit="1" customWidth="1"/>
    <col min="21" max="21" width="4.7109375" bestFit="1" customWidth="1"/>
    <col min="23" max="23" width="11.140625" bestFit="1" customWidth="1"/>
  </cols>
  <sheetData>
    <row r="1" spans="1:23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s="3">
        <v>1</v>
      </c>
      <c r="B2" s="3">
        <v>10069</v>
      </c>
      <c r="C2" s="3">
        <v>150122</v>
      </c>
      <c r="D2" s="3" t="s">
        <v>23</v>
      </c>
      <c r="E2" s="4" t="s">
        <v>24</v>
      </c>
      <c r="F2" s="6" t="s">
        <v>25</v>
      </c>
      <c r="G2" s="5" t="s">
        <v>26</v>
      </c>
      <c r="H2" s="7">
        <v>686293</v>
      </c>
      <c r="I2" s="7">
        <v>686293</v>
      </c>
      <c r="J2" s="13">
        <v>0</v>
      </c>
      <c r="K2" s="7">
        <v>15650</v>
      </c>
      <c r="L2" s="7">
        <v>133403.79999999999</v>
      </c>
      <c r="M2" s="7">
        <v>27753.4</v>
      </c>
      <c r="N2" s="7">
        <v>12081</v>
      </c>
      <c r="O2" s="8">
        <v>0</v>
      </c>
      <c r="P2" s="7">
        <v>0</v>
      </c>
      <c r="Q2" s="7">
        <v>0</v>
      </c>
      <c r="R2" s="7">
        <v>0</v>
      </c>
      <c r="S2" s="7">
        <v>0</v>
      </c>
      <c r="T2" s="7">
        <v>0</v>
      </c>
      <c r="U2" s="7">
        <v>0</v>
      </c>
      <c r="V2" s="9">
        <f>SUM(J2:U2)</f>
        <v>188888.19999999998</v>
      </c>
      <c r="W2" s="10">
        <f>IFERROR(V2/I2,0)</f>
        <v>0.27522967595473069</v>
      </c>
    </row>
    <row r="3" spans="1:23" x14ac:dyDescent="0.25">
      <c r="A3" s="3">
        <v>2</v>
      </c>
      <c r="B3" s="3">
        <v>10069</v>
      </c>
      <c r="C3" s="3">
        <v>150122</v>
      </c>
      <c r="D3" s="3" t="s">
        <v>23</v>
      </c>
      <c r="E3" s="4" t="s">
        <v>24</v>
      </c>
      <c r="F3" s="6" t="s">
        <v>27</v>
      </c>
      <c r="G3" s="5" t="s">
        <v>26</v>
      </c>
      <c r="H3" s="7">
        <v>449580</v>
      </c>
      <c r="I3" s="7">
        <v>404331</v>
      </c>
      <c r="J3" s="13">
        <v>0</v>
      </c>
      <c r="K3" s="7">
        <v>0</v>
      </c>
      <c r="L3" s="7">
        <v>19031.8</v>
      </c>
      <c r="M3" s="7">
        <v>6463.4</v>
      </c>
      <c r="N3" s="7">
        <v>7931</v>
      </c>
      <c r="O3" s="8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9">
        <f t="shared" ref="V3:V66" si="0">SUM(J3:U3)</f>
        <v>33426.199999999997</v>
      </c>
      <c r="W3" s="10">
        <f t="shared" ref="W3:W66" si="1">IFERROR(V3/I3,0)</f>
        <v>8.2670386391347675E-2</v>
      </c>
    </row>
    <row r="4" spans="1:23" x14ac:dyDescent="0.25">
      <c r="A4" s="3">
        <v>3</v>
      </c>
      <c r="B4" s="3">
        <v>10069</v>
      </c>
      <c r="C4" s="3">
        <v>150122</v>
      </c>
      <c r="D4" s="3" t="s">
        <v>23</v>
      </c>
      <c r="E4" s="4" t="s">
        <v>24</v>
      </c>
      <c r="F4" s="11" t="s">
        <v>28</v>
      </c>
      <c r="G4" s="5" t="s">
        <v>26</v>
      </c>
      <c r="H4" s="9">
        <v>449580</v>
      </c>
      <c r="I4" s="9">
        <v>404331</v>
      </c>
      <c r="J4" s="14">
        <v>0</v>
      </c>
      <c r="K4" s="9">
        <v>0</v>
      </c>
      <c r="L4" s="9">
        <v>19031.8</v>
      </c>
      <c r="M4" s="9">
        <v>6463.4</v>
      </c>
      <c r="N4" s="9">
        <v>7931</v>
      </c>
      <c r="O4" s="12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f t="shared" si="0"/>
        <v>33426.199999999997</v>
      </c>
      <c r="W4" s="10">
        <f t="shared" si="1"/>
        <v>8.2670386391347675E-2</v>
      </c>
    </row>
    <row r="5" spans="1:23" x14ac:dyDescent="0.25">
      <c r="A5" s="3">
        <v>4</v>
      </c>
      <c r="B5" s="3">
        <v>10069</v>
      </c>
      <c r="C5" s="3">
        <v>150122</v>
      </c>
      <c r="D5" s="3" t="s">
        <v>23</v>
      </c>
      <c r="E5" s="4" t="s">
        <v>24</v>
      </c>
      <c r="F5" s="6" t="s">
        <v>29</v>
      </c>
      <c r="G5" s="5" t="s">
        <v>26</v>
      </c>
      <c r="H5" s="7">
        <v>141373</v>
      </c>
      <c r="I5" s="7">
        <v>186622</v>
      </c>
      <c r="J5" s="13">
        <v>0</v>
      </c>
      <c r="K5" s="7">
        <v>15650</v>
      </c>
      <c r="L5" s="7">
        <v>19032</v>
      </c>
      <c r="M5" s="7">
        <v>21290</v>
      </c>
      <c r="N5" s="7">
        <v>4150</v>
      </c>
      <c r="O5" s="8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9">
        <f t="shared" si="0"/>
        <v>60122</v>
      </c>
      <c r="W5" s="10">
        <f t="shared" si="1"/>
        <v>0.32215923095883658</v>
      </c>
    </row>
    <row r="6" spans="1:23" x14ac:dyDescent="0.25">
      <c r="A6" s="3">
        <v>5</v>
      </c>
      <c r="B6" s="3">
        <v>10069</v>
      </c>
      <c r="C6" s="3">
        <v>150122</v>
      </c>
      <c r="D6" s="3" t="s">
        <v>23</v>
      </c>
      <c r="E6" s="4" t="s">
        <v>24</v>
      </c>
      <c r="F6" s="11" t="s">
        <v>30</v>
      </c>
      <c r="G6" s="5" t="s">
        <v>26</v>
      </c>
      <c r="H6" s="9">
        <v>0</v>
      </c>
      <c r="I6" s="9">
        <v>2640</v>
      </c>
      <c r="J6" s="14">
        <v>0</v>
      </c>
      <c r="K6" s="9">
        <v>0</v>
      </c>
      <c r="L6" s="9">
        <v>0</v>
      </c>
      <c r="M6" s="9">
        <v>0</v>
      </c>
      <c r="N6" s="9">
        <v>0</v>
      </c>
      <c r="O6" s="12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f t="shared" si="0"/>
        <v>0</v>
      </c>
      <c r="W6" s="10">
        <f t="shared" si="1"/>
        <v>0</v>
      </c>
    </row>
    <row r="7" spans="1:23" x14ac:dyDescent="0.25">
      <c r="A7" s="3">
        <v>6</v>
      </c>
      <c r="B7" s="3">
        <v>10069</v>
      </c>
      <c r="C7" s="3">
        <v>150122</v>
      </c>
      <c r="D7" s="3" t="s">
        <v>23</v>
      </c>
      <c r="E7" s="4" t="s">
        <v>24</v>
      </c>
      <c r="F7" s="11" t="s">
        <v>31</v>
      </c>
      <c r="G7" s="5" t="s">
        <v>26</v>
      </c>
      <c r="H7" s="9">
        <v>0</v>
      </c>
      <c r="I7" s="9">
        <v>2509</v>
      </c>
      <c r="J7" s="14">
        <v>0</v>
      </c>
      <c r="K7" s="9">
        <v>0</v>
      </c>
      <c r="L7" s="9">
        <v>0</v>
      </c>
      <c r="M7" s="9">
        <v>2400</v>
      </c>
      <c r="N7" s="9">
        <v>0</v>
      </c>
      <c r="O7" s="12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f t="shared" si="0"/>
        <v>2400</v>
      </c>
      <c r="W7" s="10">
        <f t="shared" si="1"/>
        <v>0.95655639697090478</v>
      </c>
    </row>
    <row r="8" spans="1:23" x14ac:dyDescent="0.25">
      <c r="A8" s="3">
        <v>7</v>
      </c>
      <c r="B8" s="3">
        <v>10069</v>
      </c>
      <c r="C8" s="3">
        <v>150122</v>
      </c>
      <c r="D8" s="3" t="s">
        <v>23</v>
      </c>
      <c r="E8" s="4" t="s">
        <v>24</v>
      </c>
      <c r="F8" s="11" t="s">
        <v>32</v>
      </c>
      <c r="G8" s="5" t="s">
        <v>26</v>
      </c>
      <c r="H8" s="9">
        <v>0</v>
      </c>
      <c r="I8" s="9">
        <v>5200</v>
      </c>
      <c r="J8" s="14">
        <v>0</v>
      </c>
      <c r="K8" s="9">
        <v>0</v>
      </c>
      <c r="L8" s="9">
        <v>832</v>
      </c>
      <c r="M8" s="9">
        <v>0</v>
      </c>
      <c r="N8" s="9">
        <v>0</v>
      </c>
      <c r="O8" s="12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f t="shared" si="0"/>
        <v>832</v>
      </c>
      <c r="W8" s="10">
        <f t="shared" si="1"/>
        <v>0.16</v>
      </c>
    </row>
    <row r="9" spans="1:23" x14ac:dyDescent="0.25">
      <c r="A9" s="3">
        <v>8</v>
      </c>
      <c r="B9" s="3">
        <v>10069</v>
      </c>
      <c r="C9" s="3">
        <v>150122</v>
      </c>
      <c r="D9" s="3" t="s">
        <v>23</v>
      </c>
      <c r="E9" s="4" t="s">
        <v>24</v>
      </c>
      <c r="F9" s="11" t="s">
        <v>33</v>
      </c>
      <c r="G9" s="5" t="s">
        <v>26</v>
      </c>
      <c r="H9" s="9">
        <v>0</v>
      </c>
      <c r="I9" s="9">
        <v>5800</v>
      </c>
      <c r="J9" s="14">
        <v>0</v>
      </c>
      <c r="K9" s="9">
        <v>0</v>
      </c>
      <c r="L9" s="9">
        <v>0</v>
      </c>
      <c r="M9" s="9">
        <v>0</v>
      </c>
      <c r="N9" s="9">
        <v>0</v>
      </c>
      <c r="O9" s="12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f t="shared" si="0"/>
        <v>0</v>
      </c>
      <c r="W9" s="10">
        <f t="shared" si="1"/>
        <v>0</v>
      </c>
    </row>
    <row r="10" spans="1:23" x14ac:dyDescent="0.25">
      <c r="A10" s="3">
        <v>9</v>
      </c>
      <c r="B10" s="3">
        <v>10069</v>
      </c>
      <c r="C10" s="3">
        <v>150122</v>
      </c>
      <c r="D10" s="3" t="s">
        <v>23</v>
      </c>
      <c r="E10" s="4" t="s">
        <v>24</v>
      </c>
      <c r="F10" s="11" t="s">
        <v>34</v>
      </c>
      <c r="G10" s="5" t="s">
        <v>26</v>
      </c>
      <c r="H10" s="9">
        <v>0</v>
      </c>
      <c r="I10" s="9">
        <v>5300</v>
      </c>
      <c r="J10" s="14">
        <v>0</v>
      </c>
      <c r="K10" s="9">
        <v>0</v>
      </c>
      <c r="L10" s="9">
        <v>0</v>
      </c>
      <c r="M10" s="9">
        <v>2140</v>
      </c>
      <c r="N10" s="9">
        <v>0</v>
      </c>
      <c r="O10" s="12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f t="shared" si="0"/>
        <v>2140</v>
      </c>
      <c r="W10" s="10">
        <f t="shared" si="1"/>
        <v>0.4037735849056604</v>
      </c>
    </row>
    <row r="11" spans="1:23" x14ac:dyDescent="0.25">
      <c r="A11" s="3">
        <v>10</v>
      </c>
      <c r="B11" s="3">
        <v>10069</v>
      </c>
      <c r="C11" s="3">
        <v>150122</v>
      </c>
      <c r="D11" s="3" t="s">
        <v>23</v>
      </c>
      <c r="E11" s="4" t="s">
        <v>24</v>
      </c>
      <c r="F11" s="11" t="s">
        <v>35</v>
      </c>
      <c r="G11" s="5" t="s">
        <v>26</v>
      </c>
      <c r="H11" s="9">
        <v>0</v>
      </c>
      <c r="I11" s="9">
        <v>7800</v>
      </c>
      <c r="J11" s="14">
        <v>0</v>
      </c>
      <c r="K11" s="9">
        <v>0</v>
      </c>
      <c r="L11" s="9">
        <v>1050</v>
      </c>
      <c r="M11" s="9">
        <v>0</v>
      </c>
      <c r="N11" s="9">
        <v>650</v>
      </c>
      <c r="O11" s="12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f t="shared" si="0"/>
        <v>1700</v>
      </c>
      <c r="W11" s="10">
        <f t="shared" si="1"/>
        <v>0.21794871794871795</v>
      </c>
    </row>
    <row r="12" spans="1:23" x14ac:dyDescent="0.25">
      <c r="A12" s="3">
        <v>11</v>
      </c>
      <c r="B12" s="3">
        <v>10069</v>
      </c>
      <c r="C12" s="3">
        <v>150122</v>
      </c>
      <c r="D12" s="3" t="s">
        <v>23</v>
      </c>
      <c r="E12" s="4" t="s">
        <v>24</v>
      </c>
      <c r="F12" s="11" t="s">
        <v>36</v>
      </c>
      <c r="G12" s="5" t="s">
        <v>26</v>
      </c>
      <c r="H12" s="9">
        <v>141373</v>
      </c>
      <c r="I12" s="9">
        <v>39600</v>
      </c>
      <c r="J12" s="14">
        <v>0</v>
      </c>
      <c r="K12" s="9">
        <v>3150</v>
      </c>
      <c r="L12" s="9">
        <v>3150</v>
      </c>
      <c r="M12" s="9">
        <v>3150</v>
      </c>
      <c r="N12" s="9">
        <v>0</v>
      </c>
      <c r="O12" s="12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f t="shared" si="0"/>
        <v>9450</v>
      </c>
      <c r="W12" s="10">
        <f t="shared" si="1"/>
        <v>0.23863636363636365</v>
      </c>
    </row>
    <row r="13" spans="1:23" x14ac:dyDescent="0.25">
      <c r="A13" s="3">
        <v>12</v>
      </c>
      <c r="B13" s="3">
        <v>10069</v>
      </c>
      <c r="C13" s="3">
        <v>150122</v>
      </c>
      <c r="D13" s="3" t="s">
        <v>23</v>
      </c>
      <c r="E13" s="4" t="s">
        <v>24</v>
      </c>
      <c r="F13" s="11" t="s">
        <v>37</v>
      </c>
      <c r="G13" s="5" t="s">
        <v>26</v>
      </c>
      <c r="H13" s="9">
        <v>0</v>
      </c>
      <c r="I13" s="9">
        <v>117773</v>
      </c>
      <c r="J13" s="14">
        <v>0</v>
      </c>
      <c r="K13" s="9">
        <v>12500</v>
      </c>
      <c r="L13" s="9">
        <v>14000</v>
      </c>
      <c r="M13" s="9">
        <v>13600</v>
      </c>
      <c r="N13" s="9">
        <v>3500</v>
      </c>
      <c r="O13" s="12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f t="shared" si="0"/>
        <v>43600</v>
      </c>
      <c r="W13" s="10">
        <f t="shared" si="1"/>
        <v>0.37020369694242311</v>
      </c>
    </row>
    <row r="14" spans="1:23" x14ac:dyDescent="0.25">
      <c r="A14" s="3">
        <v>13</v>
      </c>
      <c r="B14" s="3">
        <v>10069</v>
      </c>
      <c r="C14" s="3">
        <v>150122</v>
      </c>
      <c r="D14" s="3" t="s">
        <v>23</v>
      </c>
      <c r="E14" s="4" t="s">
        <v>24</v>
      </c>
      <c r="F14" s="6" t="s">
        <v>38</v>
      </c>
      <c r="G14" s="5" t="s">
        <v>26</v>
      </c>
      <c r="H14" s="7">
        <v>95340</v>
      </c>
      <c r="I14" s="7">
        <v>95340</v>
      </c>
      <c r="J14" s="13">
        <v>0</v>
      </c>
      <c r="K14" s="7">
        <v>0</v>
      </c>
      <c r="L14" s="7">
        <v>95340</v>
      </c>
      <c r="M14" s="7">
        <v>0</v>
      </c>
      <c r="N14" s="7">
        <v>0</v>
      </c>
      <c r="O14" s="8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9">
        <f t="shared" si="0"/>
        <v>95340</v>
      </c>
      <c r="W14" s="10">
        <f t="shared" si="1"/>
        <v>1</v>
      </c>
    </row>
    <row r="15" spans="1:23" x14ac:dyDescent="0.25">
      <c r="A15" s="3">
        <v>14</v>
      </c>
      <c r="B15" s="3">
        <v>10069</v>
      </c>
      <c r="C15" s="3">
        <v>150122</v>
      </c>
      <c r="D15" s="3" t="s">
        <v>23</v>
      </c>
      <c r="E15" s="4" t="s">
        <v>24</v>
      </c>
      <c r="F15" s="11" t="s">
        <v>39</v>
      </c>
      <c r="G15" s="5" t="s">
        <v>26</v>
      </c>
      <c r="H15" s="9">
        <v>95340</v>
      </c>
      <c r="I15" s="9">
        <v>95340</v>
      </c>
      <c r="J15" s="14">
        <v>0</v>
      </c>
      <c r="K15" s="9">
        <v>0</v>
      </c>
      <c r="L15" s="9">
        <v>95340</v>
      </c>
      <c r="M15" s="9">
        <v>0</v>
      </c>
      <c r="N15" s="9">
        <v>0</v>
      </c>
      <c r="O15" s="12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f t="shared" si="0"/>
        <v>95340</v>
      </c>
      <c r="W15" s="10">
        <f t="shared" si="1"/>
        <v>1</v>
      </c>
    </row>
    <row r="16" spans="1:23" x14ac:dyDescent="0.25">
      <c r="A16" s="3">
        <v>15</v>
      </c>
      <c r="B16" s="3">
        <v>10069</v>
      </c>
      <c r="C16" s="3">
        <v>150122</v>
      </c>
      <c r="D16" s="3" t="s">
        <v>23</v>
      </c>
      <c r="E16" s="4" t="s">
        <v>24</v>
      </c>
      <c r="F16" s="6" t="s">
        <v>40</v>
      </c>
      <c r="G16" s="5" t="s">
        <v>26</v>
      </c>
      <c r="H16" s="7">
        <v>2503124</v>
      </c>
      <c r="I16" s="7">
        <v>4569366</v>
      </c>
      <c r="J16" s="13">
        <v>0</v>
      </c>
      <c r="K16" s="7">
        <v>33758.959999999999</v>
      </c>
      <c r="L16" s="7">
        <v>389161.85000000003</v>
      </c>
      <c r="M16" s="7">
        <v>33500</v>
      </c>
      <c r="N16" s="7">
        <v>29837.79</v>
      </c>
      <c r="O16" s="8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9">
        <f t="shared" si="0"/>
        <v>486258.60000000003</v>
      </c>
      <c r="W16" s="10">
        <f t="shared" si="1"/>
        <v>0.10641708280754923</v>
      </c>
    </row>
    <row r="17" spans="1:23" x14ac:dyDescent="0.25">
      <c r="A17" s="3">
        <v>16</v>
      </c>
      <c r="B17" s="3">
        <v>10069</v>
      </c>
      <c r="C17" s="3">
        <v>150122</v>
      </c>
      <c r="D17" s="3" t="s">
        <v>23</v>
      </c>
      <c r="E17" s="4" t="s">
        <v>24</v>
      </c>
      <c r="F17" s="6" t="s">
        <v>38</v>
      </c>
      <c r="G17" s="5" t="s">
        <v>26</v>
      </c>
      <c r="H17" s="7">
        <v>2503124</v>
      </c>
      <c r="I17" s="7">
        <v>4569366</v>
      </c>
      <c r="J17" s="13">
        <v>0</v>
      </c>
      <c r="K17" s="7">
        <v>33758.959999999999</v>
      </c>
      <c r="L17" s="7">
        <v>389161.85000000003</v>
      </c>
      <c r="M17" s="7">
        <v>33500</v>
      </c>
      <c r="N17" s="7">
        <v>29837.79</v>
      </c>
      <c r="O17" s="8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9">
        <f t="shared" si="0"/>
        <v>486258.60000000003</v>
      </c>
      <c r="W17" s="10">
        <f t="shared" si="1"/>
        <v>0.10641708280754923</v>
      </c>
    </row>
    <row r="18" spans="1:23" x14ac:dyDescent="0.25">
      <c r="A18" s="3">
        <v>17</v>
      </c>
      <c r="B18" s="3">
        <v>10069</v>
      </c>
      <c r="C18" s="3">
        <v>150122</v>
      </c>
      <c r="D18" s="3" t="s">
        <v>23</v>
      </c>
      <c r="E18" s="4" t="s">
        <v>24</v>
      </c>
      <c r="F18" s="11" t="s">
        <v>41</v>
      </c>
      <c r="G18" s="5" t="s">
        <v>26</v>
      </c>
      <c r="H18" s="9">
        <v>95000</v>
      </c>
      <c r="I18" s="9">
        <v>258188</v>
      </c>
      <c r="J18" s="14">
        <v>0</v>
      </c>
      <c r="K18" s="9">
        <v>0</v>
      </c>
      <c r="L18" s="9">
        <v>0</v>
      </c>
      <c r="M18" s="9">
        <v>0</v>
      </c>
      <c r="N18" s="9">
        <v>0</v>
      </c>
      <c r="O18" s="12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f t="shared" si="0"/>
        <v>0</v>
      </c>
      <c r="W18" s="10">
        <f t="shared" si="1"/>
        <v>0</v>
      </c>
    </row>
    <row r="19" spans="1:23" x14ac:dyDescent="0.25">
      <c r="A19" s="3">
        <v>18</v>
      </c>
      <c r="B19" s="3">
        <v>10069</v>
      </c>
      <c r="C19" s="3">
        <v>150122</v>
      </c>
      <c r="D19" s="3" t="s">
        <v>23</v>
      </c>
      <c r="E19" s="4" t="s">
        <v>24</v>
      </c>
      <c r="F19" s="11" t="s">
        <v>39</v>
      </c>
      <c r="G19" s="5" t="s">
        <v>26</v>
      </c>
      <c r="H19" s="9">
        <v>404660</v>
      </c>
      <c r="I19" s="9">
        <v>343164</v>
      </c>
      <c r="J19" s="14">
        <v>0</v>
      </c>
      <c r="K19" s="9">
        <v>0</v>
      </c>
      <c r="L19" s="9">
        <v>325062.33</v>
      </c>
      <c r="M19" s="9">
        <v>0</v>
      </c>
      <c r="N19" s="9">
        <v>18101</v>
      </c>
      <c r="O19" s="12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f t="shared" si="0"/>
        <v>343163.33</v>
      </c>
      <c r="W19" s="10">
        <f t="shared" si="1"/>
        <v>0.99999804758074862</v>
      </c>
    </row>
    <row r="20" spans="1:23" x14ac:dyDescent="0.25">
      <c r="A20" s="3">
        <v>19</v>
      </c>
      <c r="B20" s="3">
        <v>10069</v>
      </c>
      <c r="C20" s="3">
        <v>150122</v>
      </c>
      <c r="D20" s="3" t="s">
        <v>23</v>
      </c>
      <c r="E20" s="4" t="s">
        <v>24</v>
      </c>
      <c r="F20" s="11" t="s">
        <v>42</v>
      </c>
      <c r="G20" s="5" t="s">
        <v>26</v>
      </c>
      <c r="H20" s="9">
        <v>1110994</v>
      </c>
      <c r="I20" s="9">
        <v>10000</v>
      </c>
      <c r="J20" s="14">
        <v>0</v>
      </c>
      <c r="K20" s="9">
        <v>0</v>
      </c>
      <c r="L20" s="9">
        <v>0</v>
      </c>
      <c r="M20" s="9">
        <v>0</v>
      </c>
      <c r="N20" s="9">
        <v>0</v>
      </c>
      <c r="O20" s="12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f t="shared" si="0"/>
        <v>0</v>
      </c>
      <c r="W20" s="10">
        <f t="shared" si="1"/>
        <v>0</v>
      </c>
    </row>
    <row r="21" spans="1:23" x14ac:dyDescent="0.25">
      <c r="A21" s="3">
        <v>20</v>
      </c>
      <c r="B21" s="3">
        <v>10069</v>
      </c>
      <c r="C21" s="3">
        <v>150122</v>
      </c>
      <c r="D21" s="3" t="s">
        <v>23</v>
      </c>
      <c r="E21" s="4" t="s">
        <v>24</v>
      </c>
      <c r="F21" s="11" t="s">
        <v>43</v>
      </c>
      <c r="G21" s="5" t="s">
        <v>26</v>
      </c>
      <c r="H21" s="9">
        <v>221202</v>
      </c>
      <c r="I21" s="9">
        <v>221202</v>
      </c>
      <c r="J21" s="14">
        <v>0</v>
      </c>
      <c r="K21" s="9">
        <v>0</v>
      </c>
      <c r="L21" s="9">
        <v>0</v>
      </c>
      <c r="M21" s="9">
        <v>0</v>
      </c>
      <c r="N21" s="9">
        <v>0</v>
      </c>
      <c r="O21" s="12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f t="shared" si="0"/>
        <v>0</v>
      </c>
      <c r="W21" s="10">
        <f t="shared" si="1"/>
        <v>0</v>
      </c>
    </row>
    <row r="22" spans="1:23" x14ac:dyDescent="0.25">
      <c r="A22" s="3">
        <v>21</v>
      </c>
      <c r="B22" s="3">
        <v>10069</v>
      </c>
      <c r="C22" s="3">
        <v>150122</v>
      </c>
      <c r="D22" s="3" t="s">
        <v>23</v>
      </c>
      <c r="E22" s="4" t="s">
        <v>24</v>
      </c>
      <c r="F22" s="11" t="s">
        <v>44</v>
      </c>
      <c r="G22" s="5" t="s">
        <v>26</v>
      </c>
      <c r="H22" s="9">
        <v>671268</v>
      </c>
      <c r="I22" s="9">
        <v>3482435</v>
      </c>
      <c r="J22" s="14">
        <v>0</v>
      </c>
      <c r="K22" s="9">
        <v>0</v>
      </c>
      <c r="L22" s="9">
        <v>0</v>
      </c>
      <c r="M22" s="9">
        <v>0</v>
      </c>
      <c r="N22" s="9">
        <v>0</v>
      </c>
      <c r="O22" s="12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f t="shared" si="0"/>
        <v>0</v>
      </c>
      <c r="W22" s="10">
        <f t="shared" si="1"/>
        <v>0</v>
      </c>
    </row>
    <row r="23" spans="1:23" x14ac:dyDescent="0.25">
      <c r="A23" s="3">
        <v>22</v>
      </c>
      <c r="B23" s="3">
        <v>10069</v>
      </c>
      <c r="C23" s="3">
        <v>150122</v>
      </c>
      <c r="D23" s="3" t="s">
        <v>23</v>
      </c>
      <c r="E23" s="4" t="s">
        <v>24</v>
      </c>
      <c r="F23" s="11" t="s">
        <v>45</v>
      </c>
      <c r="G23" s="5" t="s">
        <v>26</v>
      </c>
      <c r="H23" s="9">
        <v>0</v>
      </c>
      <c r="I23" s="9">
        <v>154780</v>
      </c>
      <c r="J23" s="14">
        <v>0</v>
      </c>
      <c r="K23" s="9">
        <v>0</v>
      </c>
      <c r="L23" s="9">
        <v>10000</v>
      </c>
      <c r="M23" s="9">
        <v>33500</v>
      </c>
      <c r="N23" s="9">
        <v>0</v>
      </c>
      <c r="O23" s="12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f t="shared" si="0"/>
        <v>43500</v>
      </c>
      <c r="W23" s="10">
        <f t="shared" si="1"/>
        <v>0.28104406254037989</v>
      </c>
    </row>
    <row r="24" spans="1:23" x14ac:dyDescent="0.25">
      <c r="A24" s="3">
        <v>23</v>
      </c>
      <c r="B24" s="3">
        <v>10069</v>
      </c>
      <c r="C24" s="3">
        <v>150122</v>
      </c>
      <c r="D24" s="3" t="s">
        <v>23</v>
      </c>
      <c r="E24" s="4" t="s">
        <v>24</v>
      </c>
      <c r="F24" s="11" t="s">
        <v>46</v>
      </c>
      <c r="G24" s="5" t="s">
        <v>26</v>
      </c>
      <c r="H24" s="9">
        <v>0</v>
      </c>
      <c r="I24" s="9">
        <v>99597</v>
      </c>
      <c r="J24" s="14">
        <v>0</v>
      </c>
      <c r="K24" s="9">
        <v>33758.959999999999</v>
      </c>
      <c r="L24" s="9">
        <v>54099.520000000004</v>
      </c>
      <c r="M24" s="9">
        <v>0</v>
      </c>
      <c r="N24" s="9">
        <v>11736.79</v>
      </c>
      <c r="O24" s="12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f t="shared" si="0"/>
        <v>99595.270000000019</v>
      </c>
      <c r="W24" s="10">
        <f t="shared" si="1"/>
        <v>0.99998262999889576</v>
      </c>
    </row>
    <row r="25" spans="1:23" x14ac:dyDescent="0.25">
      <c r="A25" s="3">
        <v>24</v>
      </c>
      <c r="B25" s="3">
        <v>10069</v>
      </c>
      <c r="C25" s="3">
        <v>150122</v>
      </c>
      <c r="D25" s="3" t="s">
        <v>23</v>
      </c>
      <c r="E25" s="4" t="s">
        <v>24</v>
      </c>
      <c r="F25" s="6" t="s">
        <v>47</v>
      </c>
      <c r="G25" s="5" t="s">
        <v>26</v>
      </c>
      <c r="H25" s="7">
        <v>111291491</v>
      </c>
      <c r="I25" s="7">
        <v>151139328</v>
      </c>
      <c r="J25" s="13">
        <v>4572112.3099999996</v>
      </c>
      <c r="K25" s="7">
        <v>13369667.310000001</v>
      </c>
      <c r="L25" s="7">
        <v>10352066.42</v>
      </c>
      <c r="M25" s="7">
        <v>8645369.7400000002</v>
      </c>
      <c r="N25" s="7">
        <v>6609506.46</v>
      </c>
      <c r="O25" s="8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9">
        <f t="shared" si="0"/>
        <v>43548722.240000002</v>
      </c>
      <c r="W25" s="10">
        <f t="shared" si="1"/>
        <v>0.28813627013082921</v>
      </c>
    </row>
    <row r="26" spans="1:23" x14ac:dyDescent="0.25">
      <c r="A26" s="3">
        <v>25</v>
      </c>
      <c r="B26" s="3">
        <v>10069</v>
      </c>
      <c r="C26" s="3">
        <v>150122</v>
      </c>
      <c r="D26" s="3" t="s">
        <v>23</v>
      </c>
      <c r="E26" s="4" t="s">
        <v>24</v>
      </c>
      <c r="F26" s="6" t="s">
        <v>48</v>
      </c>
      <c r="G26" s="5" t="s">
        <v>26</v>
      </c>
      <c r="H26" s="7">
        <v>18414734</v>
      </c>
      <c r="I26" s="7">
        <v>18214734</v>
      </c>
      <c r="J26" s="13">
        <v>987721.59999999986</v>
      </c>
      <c r="K26" s="7">
        <v>2051829.23</v>
      </c>
      <c r="L26" s="7">
        <v>799029.78999999992</v>
      </c>
      <c r="M26" s="7">
        <v>1689976.3499999999</v>
      </c>
      <c r="N26" s="7">
        <v>1344100.52</v>
      </c>
      <c r="O26" s="8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9">
        <f t="shared" si="0"/>
        <v>6872657.4900000002</v>
      </c>
      <c r="W26" s="10">
        <f t="shared" si="1"/>
        <v>0.37731308565911531</v>
      </c>
    </row>
    <row r="27" spans="1:23" x14ac:dyDescent="0.25">
      <c r="A27" s="3">
        <v>26</v>
      </c>
      <c r="B27" s="3">
        <v>10069</v>
      </c>
      <c r="C27" s="3">
        <v>150122</v>
      </c>
      <c r="D27" s="3" t="s">
        <v>23</v>
      </c>
      <c r="E27" s="4" t="s">
        <v>24</v>
      </c>
      <c r="F27" s="11" t="s">
        <v>49</v>
      </c>
      <c r="G27" s="5" t="s">
        <v>26</v>
      </c>
      <c r="H27" s="9">
        <v>136800</v>
      </c>
      <c r="I27" s="9">
        <v>136800</v>
      </c>
      <c r="J27" s="14">
        <v>11400</v>
      </c>
      <c r="K27" s="9">
        <v>11400</v>
      </c>
      <c r="L27" s="9">
        <v>11400</v>
      </c>
      <c r="M27" s="9">
        <v>11400</v>
      </c>
      <c r="N27" s="9">
        <v>11400</v>
      </c>
      <c r="O27" s="12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f t="shared" si="0"/>
        <v>57000</v>
      </c>
      <c r="W27" s="10">
        <f t="shared" si="1"/>
        <v>0.41666666666666669</v>
      </c>
    </row>
    <row r="28" spans="1:23" x14ac:dyDescent="0.25">
      <c r="A28" s="3">
        <v>27</v>
      </c>
      <c r="B28" s="3">
        <v>10069</v>
      </c>
      <c r="C28" s="3">
        <v>150122</v>
      </c>
      <c r="D28" s="3" t="s">
        <v>23</v>
      </c>
      <c r="E28" s="4" t="s">
        <v>24</v>
      </c>
      <c r="F28" s="11" t="s">
        <v>50</v>
      </c>
      <c r="G28" s="5" t="s">
        <v>26</v>
      </c>
      <c r="H28" s="9">
        <v>3138556</v>
      </c>
      <c r="I28" s="9">
        <v>2373982</v>
      </c>
      <c r="J28" s="14">
        <v>201199.61</v>
      </c>
      <c r="K28" s="9">
        <v>201199.61</v>
      </c>
      <c r="L28" s="9">
        <v>199583.14</v>
      </c>
      <c r="M28" s="9">
        <v>196388.40000000002</v>
      </c>
      <c r="N28" s="9">
        <v>196388.40000000002</v>
      </c>
      <c r="O28" s="12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f t="shared" si="0"/>
        <v>994759.16</v>
      </c>
      <c r="W28" s="10">
        <f t="shared" si="1"/>
        <v>0.41902556969682164</v>
      </c>
    </row>
    <row r="29" spans="1:23" x14ac:dyDescent="0.25">
      <c r="A29" s="3">
        <v>28</v>
      </c>
      <c r="B29" s="3">
        <v>10069</v>
      </c>
      <c r="C29" s="3">
        <v>150122</v>
      </c>
      <c r="D29" s="3" t="s">
        <v>23</v>
      </c>
      <c r="E29" s="4" t="s">
        <v>24</v>
      </c>
      <c r="F29" s="11" t="s">
        <v>51</v>
      </c>
      <c r="G29" s="5" t="s">
        <v>26</v>
      </c>
      <c r="H29" s="9">
        <v>274756</v>
      </c>
      <c r="I29" s="9">
        <v>117567</v>
      </c>
      <c r="J29" s="14">
        <v>7900</v>
      </c>
      <c r="K29" s="9">
        <v>7900</v>
      </c>
      <c r="L29" s="9">
        <v>6700</v>
      </c>
      <c r="M29" s="9">
        <v>15746.67</v>
      </c>
      <c r="N29" s="9">
        <v>9900</v>
      </c>
      <c r="O29" s="12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f t="shared" si="0"/>
        <v>48146.67</v>
      </c>
      <c r="W29" s="10">
        <f t="shared" si="1"/>
        <v>0.40952537701906144</v>
      </c>
    </row>
    <row r="30" spans="1:23" x14ac:dyDescent="0.25">
      <c r="A30" s="3">
        <v>29</v>
      </c>
      <c r="B30" s="3">
        <v>10069</v>
      </c>
      <c r="C30" s="3">
        <v>150122</v>
      </c>
      <c r="D30" s="3" t="s">
        <v>23</v>
      </c>
      <c r="E30" s="4" t="s">
        <v>24</v>
      </c>
      <c r="F30" s="11" t="s">
        <v>52</v>
      </c>
      <c r="G30" s="5" t="s">
        <v>26</v>
      </c>
      <c r="H30" s="9">
        <v>1823731</v>
      </c>
      <c r="I30" s="9">
        <v>5478560</v>
      </c>
      <c r="J30" s="14">
        <v>439204.70999999996</v>
      </c>
      <c r="K30" s="9">
        <v>465377.04000000004</v>
      </c>
      <c r="L30" s="9">
        <v>446046.23</v>
      </c>
      <c r="M30" s="9">
        <v>452160.32</v>
      </c>
      <c r="N30" s="9">
        <v>455816.43000000005</v>
      </c>
      <c r="O30" s="12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f t="shared" si="0"/>
        <v>2258604.73</v>
      </c>
      <c r="W30" s="10">
        <f t="shared" si="1"/>
        <v>0.41226247955667183</v>
      </c>
    </row>
    <row r="31" spans="1:23" x14ac:dyDescent="0.25">
      <c r="A31" s="3">
        <v>30</v>
      </c>
      <c r="B31" s="3">
        <v>10069</v>
      </c>
      <c r="C31" s="3">
        <v>150122</v>
      </c>
      <c r="D31" s="3" t="s">
        <v>23</v>
      </c>
      <c r="E31" s="4" t="s">
        <v>24</v>
      </c>
      <c r="F31" s="11" t="s">
        <v>53</v>
      </c>
      <c r="G31" s="5" t="s">
        <v>26</v>
      </c>
      <c r="H31" s="9">
        <v>1017518</v>
      </c>
      <c r="I31" s="9">
        <v>1185571</v>
      </c>
      <c r="J31" s="14">
        <v>0</v>
      </c>
      <c r="K31" s="9">
        <v>2451.89</v>
      </c>
      <c r="L31" s="9">
        <v>0</v>
      </c>
      <c r="M31" s="9">
        <v>3664.7</v>
      </c>
      <c r="N31" s="9">
        <v>2348.2600000000002</v>
      </c>
      <c r="O31" s="12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f t="shared" si="0"/>
        <v>8464.85</v>
      </c>
      <c r="W31" s="10">
        <f t="shared" si="1"/>
        <v>7.1398929292298815E-3</v>
      </c>
    </row>
    <row r="32" spans="1:23" x14ac:dyDescent="0.25">
      <c r="A32" s="3">
        <v>31</v>
      </c>
      <c r="B32" s="3">
        <v>10069</v>
      </c>
      <c r="C32" s="3">
        <v>150122</v>
      </c>
      <c r="D32" s="3" t="s">
        <v>23</v>
      </c>
      <c r="E32" s="4" t="s">
        <v>24</v>
      </c>
      <c r="F32" s="11" t="s">
        <v>54</v>
      </c>
      <c r="G32" s="5" t="s">
        <v>26</v>
      </c>
      <c r="H32" s="9">
        <v>735455</v>
      </c>
      <c r="I32" s="9">
        <v>394100</v>
      </c>
      <c r="J32" s="14">
        <v>0</v>
      </c>
      <c r="K32" s="9">
        <v>0</v>
      </c>
      <c r="L32" s="9">
        <v>0</v>
      </c>
      <c r="M32" s="9">
        <v>0</v>
      </c>
      <c r="N32" s="9">
        <v>0</v>
      </c>
      <c r="O32" s="12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f t="shared" si="0"/>
        <v>0</v>
      </c>
      <c r="W32" s="10">
        <f t="shared" si="1"/>
        <v>0</v>
      </c>
    </row>
    <row r="33" spans="1:23" x14ac:dyDescent="0.25">
      <c r="A33" s="3">
        <v>32</v>
      </c>
      <c r="B33" s="3">
        <v>10069</v>
      </c>
      <c r="C33" s="3">
        <v>150122</v>
      </c>
      <c r="D33" s="3" t="s">
        <v>23</v>
      </c>
      <c r="E33" s="4" t="s">
        <v>24</v>
      </c>
      <c r="F33" s="11" t="s">
        <v>55</v>
      </c>
      <c r="G33" s="5" t="s">
        <v>26</v>
      </c>
      <c r="H33" s="9">
        <v>1294369</v>
      </c>
      <c r="I33" s="9">
        <v>713729</v>
      </c>
      <c r="J33" s="14">
        <v>0</v>
      </c>
      <c r="K33" s="9">
        <v>711900.11</v>
      </c>
      <c r="L33" s="9">
        <v>0</v>
      </c>
      <c r="M33" s="9">
        <v>0</v>
      </c>
      <c r="N33" s="9">
        <v>0</v>
      </c>
      <c r="O33" s="12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f t="shared" si="0"/>
        <v>711900.11</v>
      </c>
      <c r="W33" s="10">
        <f t="shared" si="1"/>
        <v>0.99743755683179469</v>
      </c>
    </row>
    <row r="34" spans="1:23" x14ac:dyDescent="0.25">
      <c r="A34" s="3">
        <v>33</v>
      </c>
      <c r="B34" s="3">
        <v>10069</v>
      </c>
      <c r="C34" s="3">
        <v>150122</v>
      </c>
      <c r="D34" s="3" t="s">
        <v>23</v>
      </c>
      <c r="E34" s="4" t="s">
        <v>24</v>
      </c>
      <c r="F34" s="11" t="s">
        <v>56</v>
      </c>
      <c r="G34" s="5" t="s">
        <v>26</v>
      </c>
      <c r="H34" s="9">
        <v>3197064</v>
      </c>
      <c r="I34" s="9">
        <v>1671304</v>
      </c>
      <c r="J34" s="14">
        <v>0</v>
      </c>
      <c r="K34" s="9">
        <v>217597.44</v>
      </c>
      <c r="L34" s="9">
        <v>0</v>
      </c>
      <c r="M34" s="9">
        <v>820217.71</v>
      </c>
      <c r="N34" s="9">
        <v>514384.83999999997</v>
      </c>
      <c r="O34" s="12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f t="shared" si="0"/>
        <v>1552199.9899999998</v>
      </c>
      <c r="W34" s="10">
        <f t="shared" si="1"/>
        <v>0.92873587928946488</v>
      </c>
    </row>
    <row r="35" spans="1:23" x14ac:dyDescent="0.25">
      <c r="A35" s="3">
        <v>34</v>
      </c>
      <c r="B35" s="3">
        <v>10069</v>
      </c>
      <c r="C35" s="3">
        <v>150122</v>
      </c>
      <c r="D35" s="3" t="s">
        <v>23</v>
      </c>
      <c r="E35" s="4" t="s">
        <v>24</v>
      </c>
      <c r="F35" s="11" t="s">
        <v>57</v>
      </c>
      <c r="G35" s="5" t="s">
        <v>26</v>
      </c>
      <c r="H35" s="9">
        <v>60221</v>
      </c>
      <c r="I35" s="9">
        <v>4014</v>
      </c>
      <c r="J35" s="14">
        <v>0</v>
      </c>
      <c r="K35" s="9">
        <v>0</v>
      </c>
      <c r="L35" s="9">
        <v>0</v>
      </c>
      <c r="M35" s="9">
        <v>0</v>
      </c>
      <c r="N35" s="9">
        <v>0</v>
      </c>
      <c r="O35" s="12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f t="shared" si="0"/>
        <v>0</v>
      </c>
      <c r="W35" s="10">
        <f t="shared" si="1"/>
        <v>0</v>
      </c>
    </row>
    <row r="36" spans="1:23" x14ac:dyDescent="0.25">
      <c r="A36" s="3">
        <v>35</v>
      </c>
      <c r="B36" s="3">
        <v>10069</v>
      </c>
      <c r="C36" s="3">
        <v>150122</v>
      </c>
      <c r="D36" s="3" t="s">
        <v>23</v>
      </c>
      <c r="E36" s="4" t="s">
        <v>24</v>
      </c>
      <c r="F36" s="11" t="s">
        <v>58</v>
      </c>
      <c r="G36" s="5" t="s">
        <v>26</v>
      </c>
      <c r="H36" s="9">
        <v>1606677</v>
      </c>
      <c r="I36" s="9">
        <v>1097908</v>
      </c>
      <c r="J36" s="14">
        <v>219187.94999999998</v>
      </c>
      <c r="K36" s="9">
        <v>67970.509999999995</v>
      </c>
      <c r="L36" s="9">
        <v>39323.31</v>
      </c>
      <c r="M36" s="9">
        <v>64180.979999999996</v>
      </c>
      <c r="N36" s="9">
        <v>50235.9</v>
      </c>
      <c r="O36" s="12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f t="shared" si="0"/>
        <v>440898.64999999997</v>
      </c>
      <c r="W36" s="10">
        <f t="shared" si="1"/>
        <v>0.40158068799935875</v>
      </c>
    </row>
    <row r="37" spans="1:23" x14ac:dyDescent="0.25">
      <c r="A37" s="3">
        <v>36</v>
      </c>
      <c r="B37" s="3">
        <v>10069</v>
      </c>
      <c r="C37" s="3">
        <v>150122</v>
      </c>
      <c r="D37" s="3" t="s">
        <v>23</v>
      </c>
      <c r="E37" s="4" t="s">
        <v>24</v>
      </c>
      <c r="F37" s="11" t="s">
        <v>59</v>
      </c>
      <c r="G37" s="5" t="s">
        <v>26</v>
      </c>
      <c r="H37" s="9">
        <v>75620</v>
      </c>
      <c r="I37" s="9">
        <v>61406</v>
      </c>
      <c r="J37" s="14">
        <v>0</v>
      </c>
      <c r="K37" s="9">
        <v>3377.61</v>
      </c>
      <c r="L37" s="9">
        <v>0</v>
      </c>
      <c r="M37" s="9">
        <v>15058.12</v>
      </c>
      <c r="N37" s="9">
        <v>36.69</v>
      </c>
      <c r="O37" s="12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f t="shared" si="0"/>
        <v>18472.419999999998</v>
      </c>
      <c r="W37" s="10">
        <f t="shared" si="1"/>
        <v>0.30082434941210956</v>
      </c>
    </row>
    <row r="38" spans="1:23" x14ac:dyDescent="0.25">
      <c r="A38" s="3">
        <v>37</v>
      </c>
      <c r="B38" s="3">
        <v>10069</v>
      </c>
      <c r="C38" s="3">
        <v>150122</v>
      </c>
      <c r="D38" s="3" t="s">
        <v>23</v>
      </c>
      <c r="E38" s="4" t="s">
        <v>24</v>
      </c>
      <c r="F38" s="11" t="s">
        <v>60</v>
      </c>
      <c r="G38" s="5" t="s">
        <v>26</v>
      </c>
      <c r="H38" s="9">
        <v>0</v>
      </c>
      <c r="I38" s="9">
        <v>145626</v>
      </c>
      <c r="J38" s="14">
        <v>0</v>
      </c>
      <c r="K38" s="9">
        <v>55000</v>
      </c>
      <c r="L38" s="9">
        <v>0</v>
      </c>
      <c r="M38" s="9">
        <v>12406.45</v>
      </c>
      <c r="N38" s="9">
        <v>6211.34</v>
      </c>
      <c r="O38" s="12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f t="shared" si="0"/>
        <v>73617.789999999994</v>
      </c>
      <c r="W38" s="10">
        <f t="shared" si="1"/>
        <v>0.50552641698597778</v>
      </c>
    </row>
    <row r="39" spans="1:23" x14ac:dyDescent="0.25">
      <c r="A39" s="3">
        <v>38</v>
      </c>
      <c r="B39" s="3">
        <v>10069</v>
      </c>
      <c r="C39" s="3">
        <v>150122</v>
      </c>
      <c r="D39" s="3" t="s">
        <v>23</v>
      </c>
      <c r="E39" s="4" t="s">
        <v>24</v>
      </c>
      <c r="F39" s="11" t="s">
        <v>61</v>
      </c>
      <c r="G39" s="5" t="s">
        <v>26</v>
      </c>
      <c r="H39" s="9">
        <v>252720</v>
      </c>
      <c r="I39" s="9">
        <v>232920</v>
      </c>
      <c r="J39" s="14">
        <v>18720</v>
      </c>
      <c r="K39" s="9">
        <v>18720</v>
      </c>
      <c r="L39" s="9">
        <v>18720</v>
      </c>
      <c r="M39" s="9">
        <v>16380</v>
      </c>
      <c r="N39" s="9">
        <v>16380</v>
      </c>
      <c r="O39" s="12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f t="shared" si="0"/>
        <v>88920</v>
      </c>
      <c r="W39" s="10">
        <f t="shared" si="1"/>
        <v>0.38176197836166925</v>
      </c>
    </row>
    <row r="40" spans="1:23" x14ac:dyDescent="0.25">
      <c r="A40" s="3">
        <v>39</v>
      </c>
      <c r="B40" s="3">
        <v>10069</v>
      </c>
      <c r="C40" s="3">
        <v>150122</v>
      </c>
      <c r="D40" s="3" t="s">
        <v>23</v>
      </c>
      <c r="E40" s="4" t="s">
        <v>24</v>
      </c>
      <c r="F40" s="11" t="s">
        <v>62</v>
      </c>
      <c r="G40" s="5" t="s">
        <v>26</v>
      </c>
      <c r="H40" s="9">
        <v>10800</v>
      </c>
      <c r="I40" s="9">
        <v>10800</v>
      </c>
      <c r="J40" s="14">
        <v>0</v>
      </c>
      <c r="K40" s="9">
        <v>0</v>
      </c>
      <c r="L40" s="9">
        <v>0</v>
      </c>
      <c r="M40" s="9">
        <v>0</v>
      </c>
      <c r="N40" s="9">
        <v>0</v>
      </c>
      <c r="O40" s="12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f t="shared" si="0"/>
        <v>0</v>
      </c>
      <c r="W40" s="10">
        <f t="shared" si="1"/>
        <v>0</v>
      </c>
    </row>
    <row r="41" spans="1:23" x14ac:dyDescent="0.25">
      <c r="A41" s="3">
        <v>40</v>
      </c>
      <c r="B41" s="3">
        <v>10069</v>
      </c>
      <c r="C41" s="3">
        <v>150122</v>
      </c>
      <c r="D41" s="3" t="s">
        <v>23</v>
      </c>
      <c r="E41" s="4" t="s">
        <v>24</v>
      </c>
      <c r="F41" s="11" t="s">
        <v>63</v>
      </c>
      <c r="G41" s="5" t="s">
        <v>26</v>
      </c>
      <c r="H41" s="9">
        <v>2827023</v>
      </c>
      <c r="I41" s="9">
        <v>2627023</v>
      </c>
      <c r="J41" s="14">
        <v>0</v>
      </c>
      <c r="K41" s="9">
        <v>210900</v>
      </c>
      <c r="L41" s="9">
        <v>0</v>
      </c>
      <c r="M41" s="9">
        <v>0</v>
      </c>
      <c r="N41" s="9">
        <v>0</v>
      </c>
      <c r="O41" s="12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f t="shared" si="0"/>
        <v>210900</v>
      </c>
      <c r="W41" s="10">
        <f t="shared" si="1"/>
        <v>8.028098726200722E-2</v>
      </c>
    </row>
    <row r="42" spans="1:23" x14ac:dyDescent="0.25">
      <c r="A42" s="3">
        <v>41</v>
      </c>
      <c r="B42" s="3">
        <v>10069</v>
      </c>
      <c r="C42" s="3">
        <v>150122</v>
      </c>
      <c r="D42" s="3" t="s">
        <v>23</v>
      </c>
      <c r="E42" s="4" t="s">
        <v>24</v>
      </c>
      <c r="F42" s="11" t="s">
        <v>64</v>
      </c>
      <c r="G42" s="5" t="s">
        <v>26</v>
      </c>
      <c r="H42" s="9">
        <v>50000</v>
      </c>
      <c r="I42" s="9">
        <v>50000</v>
      </c>
      <c r="J42" s="14">
        <v>0</v>
      </c>
      <c r="K42" s="9">
        <v>0</v>
      </c>
      <c r="L42" s="9">
        <v>0</v>
      </c>
      <c r="M42" s="9">
        <v>0</v>
      </c>
      <c r="N42" s="9">
        <v>0</v>
      </c>
      <c r="O42" s="12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f t="shared" si="0"/>
        <v>0</v>
      </c>
      <c r="W42" s="10">
        <f t="shared" si="1"/>
        <v>0</v>
      </c>
    </row>
    <row r="43" spans="1:23" x14ac:dyDescent="0.25">
      <c r="A43" s="3">
        <v>42</v>
      </c>
      <c r="B43" s="3">
        <v>10069</v>
      </c>
      <c r="C43" s="3">
        <v>150122</v>
      </c>
      <c r="D43" s="3" t="s">
        <v>23</v>
      </c>
      <c r="E43" s="4" t="s">
        <v>24</v>
      </c>
      <c r="F43" s="11" t="s">
        <v>65</v>
      </c>
      <c r="G43" s="5" t="s">
        <v>26</v>
      </c>
      <c r="H43" s="9">
        <v>1913424</v>
      </c>
      <c r="I43" s="9">
        <v>1913424</v>
      </c>
      <c r="J43" s="14">
        <v>90109.330000000016</v>
      </c>
      <c r="K43" s="9">
        <v>78035.020000000019</v>
      </c>
      <c r="L43" s="9">
        <v>77257.110000000015</v>
      </c>
      <c r="M43" s="9">
        <v>82373.000000000015</v>
      </c>
      <c r="N43" s="9">
        <v>80998.66</v>
      </c>
      <c r="O43" s="12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f t="shared" si="0"/>
        <v>408773.12000000011</v>
      </c>
      <c r="W43" s="10">
        <f t="shared" si="1"/>
        <v>0.21363436436461553</v>
      </c>
    </row>
    <row r="44" spans="1:23" x14ac:dyDescent="0.25">
      <c r="A44" s="3">
        <v>43</v>
      </c>
      <c r="B44" s="3">
        <v>10069</v>
      </c>
      <c r="C44" s="3">
        <v>150122</v>
      </c>
      <c r="D44" s="3" t="s">
        <v>23</v>
      </c>
      <c r="E44" s="4" t="s">
        <v>24</v>
      </c>
      <c r="F44" s="6" t="s">
        <v>27</v>
      </c>
      <c r="G44" s="5" t="s">
        <v>26</v>
      </c>
      <c r="H44" s="7">
        <v>5530507</v>
      </c>
      <c r="I44" s="7">
        <v>5730507</v>
      </c>
      <c r="J44" s="13">
        <v>391187.57</v>
      </c>
      <c r="K44" s="7">
        <v>491236.17</v>
      </c>
      <c r="L44" s="7">
        <v>413573.45</v>
      </c>
      <c r="M44" s="7">
        <v>462035.29000000004</v>
      </c>
      <c r="N44" s="7">
        <v>435269.05</v>
      </c>
      <c r="O44" s="8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9">
        <f t="shared" si="0"/>
        <v>2193301.5299999998</v>
      </c>
      <c r="W44" s="10">
        <f t="shared" si="1"/>
        <v>0.38274127053679541</v>
      </c>
    </row>
    <row r="45" spans="1:23" x14ac:dyDescent="0.25">
      <c r="A45" s="3">
        <v>44</v>
      </c>
      <c r="B45" s="3">
        <v>10069</v>
      </c>
      <c r="C45" s="3">
        <v>150122</v>
      </c>
      <c r="D45" s="3" t="s">
        <v>23</v>
      </c>
      <c r="E45" s="4" t="s">
        <v>24</v>
      </c>
      <c r="F45" s="11" t="s">
        <v>66</v>
      </c>
      <c r="G45" s="5" t="s">
        <v>26</v>
      </c>
      <c r="H45" s="9">
        <v>5311948</v>
      </c>
      <c r="I45" s="9">
        <v>5184948</v>
      </c>
      <c r="J45" s="14">
        <v>388173.57</v>
      </c>
      <c r="K45" s="9">
        <v>394188.42</v>
      </c>
      <c r="L45" s="9">
        <v>391678.56</v>
      </c>
      <c r="M45" s="9">
        <v>390440.51</v>
      </c>
      <c r="N45" s="9">
        <v>389541.01</v>
      </c>
      <c r="O45" s="12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f t="shared" si="0"/>
        <v>1954022.07</v>
      </c>
      <c r="W45" s="10">
        <f t="shared" si="1"/>
        <v>0.37686435235223192</v>
      </c>
    </row>
    <row r="46" spans="1:23" x14ac:dyDescent="0.25">
      <c r="A46" s="3">
        <v>45</v>
      </c>
      <c r="B46" s="3">
        <v>10069</v>
      </c>
      <c r="C46" s="3">
        <v>150122</v>
      </c>
      <c r="D46" s="3" t="s">
        <v>23</v>
      </c>
      <c r="E46" s="4" t="s">
        <v>24</v>
      </c>
      <c r="F46" s="11" t="s">
        <v>67</v>
      </c>
      <c r="G46" s="5" t="s">
        <v>26</v>
      </c>
      <c r="H46" s="9">
        <v>100000</v>
      </c>
      <c r="I46" s="9">
        <v>227000</v>
      </c>
      <c r="J46" s="14">
        <v>0</v>
      </c>
      <c r="K46" s="9">
        <v>95631.75</v>
      </c>
      <c r="L46" s="9">
        <v>310.5</v>
      </c>
      <c r="M46" s="9">
        <v>0</v>
      </c>
      <c r="N46" s="9">
        <v>0</v>
      </c>
      <c r="O46" s="12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f t="shared" si="0"/>
        <v>95942.25</v>
      </c>
      <c r="W46" s="10">
        <f t="shared" si="1"/>
        <v>0.42265308370044052</v>
      </c>
    </row>
    <row r="47" spans="1:23" x14ac:dyDescent="0.25">
      <c r="A47" s="3">
        <v>46</v>
      </c>
      <c r="B47" s="3">
        <v>10069</v>
      </c>
      <c r="C47" s="3">
        <v>150122</v>
      </c>
      <c r="D47" s="3" t="s">
        <v>23</v>
      </c>
      <c r="E47" s="4" t="s">
        <v>24</v>
      </c>
      <c r="F47" s="11" t="s">
        <v>68</v>
      </c>
      <c r="G47" s="5" t="s">
        <v>26</v>
      </c>
      <c r="H47" s="9">
        <v>118559</v>
      </c>
      <c r="I47" s="9">
        <v>118559</v>
      </c>
      <c r="J47" s="14">
        <v>3014</v>
      </c>
      <c r="K47" s="9">
        <v>1416</v>
      </c>
      <c r="L47" s="9">
        <v>1652</v>
      </c>
      <c r="M47" s="9">
        <v>1522</v>
      </c>
      <c r="N47" s="9">
        <v>1403</v>
      </c>
      <c r="O47" s="12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f t="shared" si="0"/>
        <v>9007</v>
      </c>
      <c r="W47" s="10">
        <f t="shared" si="1"/>
        <v>7.5970613787228303E-2</v>
      </c>
    </row>
    <row r="48" spans="1:23" x14ac:dyDescent="0.25">
      <c r="A48" s="3">
        <v>47</v>
      </c>
      <c r="B48" s="3">
        <v>10069</v>
      </c>
      <c r="C48" s="3">
        <v>150122</v>
      </c>
      <c r="D48" s="3" t="s">
        <v>23</v>
      </c>
      <c r="E48" s="4" t="s">
        <v>24</v>
      </c>
      <c r="F48" s="11" t="s">
        <v>69</v>
      </c>
      <c r="G48" s="5" t="s">
        <v>26</v>
      </c>
      <c r="H48" s="9">
        <v>0</v>
      </c>
      <c r="I48" s="9">
        <v>200000</v>
      </c>
      <c r="J48" s="14">
        <v>0</v>
      </c>
      <c r="K48" s="9">
        <v>0</v>
      </c>
      <c r="L48" s="9">
        <v>19932.39</v>
      </c>
      <c r="M48" s="9">
        <v>70072.78</v>
      </c>
      <c r="N48" s="9">
        <v>44325.04</v>
      </c>
      <c r="O48" s="12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f t="shared" si="0"/>
        <v>134330.21</v>
      </c>
      <c r="W48" s="10">
        <f t="shared" si="1"/>
        <v>0.67165104999999992</v>
      </c>
    </row>
    <row r="49" spans="1:23" x14ac:dyDescent="0.25">
      <c r="A49" s="3">
        <v>48</v>
      </c>
      <c r="B49" s="3">
        <v>10069</v>
      </c>
      <c r="C49" s="3">
        <v>150122</v>
      </c>
      <c r="D49" s="3" t="s">
        <v>23</v>
      </c>
      <c r="E49" s="4" t="s">
        <v>24</v>
      </c>
      <c r="F49" s="6" t="s">
        <v>29</v>
      </c>
      <c r="G49" s="5" t="s">
        <v>26</v>
      </c>
      <c r="H49" s="7">
        <v>68819650</v>
      </c>
      <c r="I49" s="7">
        <v>77317838</v>
      </c>
      <c r="J49" s="13">
        <v>3069350.1399999997</v>
      </c>
      <c r="K49" s="7">
        <v>10712978.91</v>
      </c>
      <c r="L49" s="7">
        <v>8394926.5</v>
      </c>
      <c r="M49" s="7">
        <v>6283338.5499999989</v>
      </c>
      <c r="N49" s="7">
        <v>4330057.74</v>
      </c>
      <c r="O49" s="8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9">
        <f t="shared" si="0"/>
        <v>32790651.840000004</v>
      </c>
      <c r="W49" s="10">
        <f t="shared" si="1"/>
        <v>0.42410202727086088</v>
      </c>
    </row>
    <row r="50" spans="1:23" x14ac:dyDescent="0.25">
      <c r="A50" s="3">
        <v>49</v>
      </c>
      <c r="B50" s="3">
        <v>10069</v>
      </c>
      <c r="C50" s="3">
        <v>150122</v>
      </c>
      <c r="D50" s="3" t="s">
        <v>23</v>
      </c>
      <c r="E50" s="4" t="s">
        <v>24</v>
      </c>
      <c r="F50" s="11" t="s">
        <v>70</v>
      </c>
      <c r="G50" s="5" t="s">
        <v>26</v>
      </c>
      <c r="H50" s="9">
        <v>100000</v>
      </c>
      <c r="I50" s="9">
        <v>15802</v>
      </c>
      <c r="J50" s="14">
        <v>0</v>
      </c>
      <c r="K50" s="9">
        <v>993.5</v>
      </c>
      <c r="L50" s="9">
        <v>984.5</v>
      </c>
      <c r="M50" s="9">
        <v>350</v>
      </c>
      <c r="N50" s="9">
        <v>2655</v>
      </c>
      <c r="O50" s="12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f t="shared" si="0"/>
        <v>4983</v>
      </c>
      <c r="W50" s="10">
        <f t="shared" si="1"/>
        <v>0.31533983040121505</v>
      </c>
    </row>
    <row r="51" spans="1:23" x14ac:dyDescent="0.25">
      <c r="A51" s="3">
        <v>50</v>
      </c>
      <c r="B51" s="3">
        <v>10069</v>
      </c>
      <c r="C51" s="3">
        <v>150122</v>
      </c>
      <c r="D51" s="3" t="s">
        <v>23</v>
      </c>
      <c r="E51" s="4" t="s">
        <v>24</v>
      </c>
      <c r="F51" s="11" t="s">
        <v>71</v>
      </c>
      <c r="G51" s="5" t="s">
        <v>26</v>
      </c>
      <c r="H51" s="9">
        <v>0</v>
      </c>
      <c r="I51" s="9">
        <v>13734</v>
      </c>
      <c r="J51" s="14">
        <v>0</v>
      </c>
      <c r="K51" s="9">
        <v>0</v>
      </c>
      <c r="L51" s="9">
        <v>8249.44</v>
      </c>
      <c r="M51" s="9">
        <v>2828.16</v>
      </c>
      <c r="N51" s="9">
        <v>0</v>
      </c>
      <c r="O51" s="12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f t="shared" si="0"/>
        <v>11077.6</v>
      </c>
      <c r="W51" s="10">
        <f t="shared" si="1"/>
        <v>0.80658220474734243</v>
      </c>
    </row>
    <row r="52" spans="1:23" x14ac:dyDescent="0.25">
      <c r="A52" s="3">
        <v>51</v>
      </c>
      <c r="B52" s="3">
        <v>10069</v>
      </c>
      <c r="C52" s="3">
        <v>150122</v>
      </c>
      <c r="D52" s="3" t="s">
        <v>23</v>
      </c>
      <c r="E52" s="4" t="s">
        <v>24</v>
      </c>
      <c r="F52" s="11" t="s">
        <v>72</v>
      </c>
      <c r="G52" s="5" t="s">
        <v>26</v>
      </c>
      <c r="H52" s="9">
        <v>900000</v>
      </c>
      <c r="I52" s="9">
        <v>2919223</v>
      </c>
      <c r="J52" s="14">
        <v>324034.76</v>
      </c>
      <c r="K52" s="9">
        <v>83086.459999999992</v>
      </c>
      <c r="L52" s="9">
        <v>266537.83999999997</v>
      </c>
      <c r="M52" s="9">
        <v>216795.57</v>
      </c>
      <c r="N52" s="9">
        <v>121595.3</v>
      </c>
      <c r="O52" s="12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f t="shared" si="0"/>
        <v>1012049.9299999999</v>
      </c>
      <c r="W52" s="10">
        <f t="shared" si="1"/>
        <v>0.34668469315293826</v>
      </c>
    </row>
    <row r="53" spans="1:23" x14ac:dyDescent="0.25">
      <c r="A53" s="3">
        <v>52</v>
      </c>
      <c r="B53" s="3">
        <v>10069</v>
      </c>
      <c r="C53" s="3">
        <v>150122</v>
      </c>
      <c r="D53" s="3" t="s">
        <v>23</v>
      </c>
      <c r="E53" s="4" t="s">
        <v>24</v>
      </c>
      <c r="F53" s="11" t="s">
        <v>73</v>
      </c>
      <c r="G53" s="5" t="s">
        <v>26</v>
      </c>
      <c r="H53" s="9">
        <v>0</v>
      </c>
      <c r="I53" s="9">
        <v>55420</v>
      </c>
      <c r="J53" s="14">
        <v>0</v>
      </c>
      <c r="K53" s="9">
        <v>0</v>
      </c>
      <c r="L53" s="9">
        <v>4563.6499999999996</v>
      </c>
      <c r="M53" s="9">
        <v>0</v>
      </c>
      <c r="N53" s="9">
        <v>0</v>
      </c>
      <c r="O53" s="12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f t="shared" si="0"/>
        <v>4563.6499999999996</v>
      </c>
      <c r="W53" s="10">
        <f t="shared" si="1"/>
        <v>8.2346625766871157E-2</v>
      </c>
    </row>
    <row r="54" spans="1:23" x14ac:dyDescent="0.25">
      <c r="A54" s="3">
        <v>53</v>
      </c>
      <c r="B54" s="3">
        <v>10069</v>
      </c>
      <c r="C54" s="3">
        <v>150122</v>
      </c>
      <c r="D54" s="3" t="s">
        <v>23</v>
      </c>
      <c r="E54" s="4" t="s">
        <v>24</v>
      </c>
      <c r="F54" s="11" t="s">
        <v>74</v>
      </c>
      <c r="G54" s="5" t="s">
        <v>26</v>
      </c>
      <c r="H54" s="9">
        <v>0</v>
      </c>
      <c r="I54" s="9">
        <v>247402</v>
      </c>
      <c r="J54" s="14">
        <v>0</v>
      </c>
      <c r="K54" s="9">
        <v>0</v>
      </c>
      <c r="L54" s="9">
        <v>0</v>
      </c>
      <c r="M54" s="9">
        <v>0</v>
      </c>
      <c r="N54" s="9">
        <v>0</v>
      </c>
      <c r="O54" s="12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f t="shared" si="0"/>
        <v>0</v>
      </c>
      <c r="W54" s="10">
        <f t="shared" si="1"/>
        <v>0</v>
      </c>
    </row>
    <row r="55" spans="1:23" x14ac:dyDescent="0.25">
      <c r="A55" s="3">
        <v>54</v>
      </c>
      <c r="B55" s="3">
        <v>10069</v>
      </c>
      <c r="C55" s="3">
        <v>150122</v>
      </c>
      <c r="D55" s="3" t="s">
        <v>23</v>
      </c>
      <c r="E55" s="4" t="s">
        <v>24</v>
      </c>
      <c r="F55" s="11" t="s">
        <v>30</v>
      </c>
      <c r="G55" s="5" t="s">
        <v>26</v>
      </c>
      <c r="H55" s="9">
        <v>0</v>
      </c>
      <c r="I55" s="9">
        <v>57260</v>
      </c>
      <c r="J55" s="14">
        <v>0</v>
      </c>
      <c r="K55" s="9">
        <v>23908.03</v>
      </c>
      <c r="L55" s="9">
        <v>0</v>
      </c>
      <c r="M55" s="9">
        <v>13866.79</v>
      </c>
      <c r="N55" s="9">
        <v>0</v>
      </c>
      <c r="O55" s="12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f t="shared" si="0"/>
        <v>37774.82</v>
      </c>
      <c r="W55" s="10">
        <f t="shared" si="1"/>
        <v>0.65970695075096053</v>
      </c>
    </row>
    <row r="56" spans="1:23" x14ac:dyDescent="0.25">
      <c r="A56" s="3">
        <v>55</v>
      </c>
      <c r="B56" s="3">
        <v>10069</v>
      </c>
      <c r="C56" s="3">
        <v>150122</v>
      </c>
      <c r="D56" s="3" t="s">
        <v>23</v>
      </c>
      <c r="E56" s="4" t="s">
        <v>24</v>
      </c>
      <c r="F56" s="11" t="s">
        <v>31</v>
      </c>
      <c r="G56" s="5" t="s">
        <v>26</v>
      </c>
      <c r="H56" s="9">
        <v>20000</v>
      </c>
      <c r="I56" s="9">
        <v>62773</v>
      </c>
      <c r="J56" s="14">
        <v>0</v>
      </c>
      <c r="K56" s="9">
        <v>0</v>
      </c>
      <c r="L56" s="9">
        <v>0</v>
      </c>
      <c r="M56" s="9">
        <v>32926.410000000003</v>
      </c>
      <c r="N56" s="9">
        <v>944</v>
      </c>
      <c r="O56" s="12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f t="shared" si="0"/>
        <v>33870.410000000003</v>
      </c>
      <c r="W56" s="10">
        <f t="shared" si="1"/>
        <v>0.53956971946537524</v>
      </c>
    </row>
    <row r="57" spans="1:23" x14ac:dyDescent="0.25">
      <c r="A57" s="3">
        <v>56</v>
      </c>
      <c r="B57" s="3">
        <v>10069</v>
      </c>
      <c r="C57" s="3">
        <v>150122</v>
      </c>
      <c r="D57" s="3" t="s">
        <v>23</v>
      </c>
      <c r="E57" s="4" t="s">
        <v>24</v>
      </c>
      <c r="F57" s="11" t="s">
        <v>32</v>
      </c>
      <c r="G57" s="5" t="s">
        <v>26</v>
      </c>
      <c r="H57" s="9">
        <v>20000</v>
      </c>
      <c r="I57" s="9">
        <v>117132</v>
      </c>
      <c r="J57" s="14">
        <v>0</v>
      </c>
      <c r="K57" s="9">
        <v>0</v>
      </c>
      <c r="L57" s="9">
        <v>33315.03</v>
      </c>
      <c r="M57" s="9">
        <v>63816.800000000003</v>
      </c>
      <c r="N57" s="9">
        <v>0</v>
      </c>
      <c r="O57" s="12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f t="shared" si="0"/>
        <v>97131.83</v>
      </c>
      <c r="W57" s="10">
        <f t="shared" si="1"/>
        <v>0.82925101594781958</v>
      </c>
    </row>
    <row r="58" spans="1:23" x14ac:dyDescent="0.25">
      <c r="A58" s="3">
        <v>57</v>
      </c>
      <c r="B58" s="3">
        <v>10069</v>
      </c>
      <c r="C58" s="3">
        <v>150122</v>
      </c>
      <c r="D58" s="3" t="s">
        <v>23</v>
      </c>
      <c r="E58" s="4" t="s">
        <v>24</v>
      </c>
      <c r="F58" s="11" t="s">
        <v>75</v>
      </c>
      <c r="G58" s="5" t="s">
        <v>26</v>
      </c>
      <c r="H58" s="9">
        <v>0</v>
      </c>
      <c r="I58" s="9">
        <v>233147</v>
      </c>
      <c r="J58" s="14">
        <v>0</v>
      </c>
      <c r="K58" s="9">
        <v>35371.660000000003</v>
      </c>
      <c r="L58" s="9">
        <v>2497</v>
      </c>
      <c r="M58" s="9">
        <v>97629.760000000009</v>
      </c>
      <c r="N58" s="9">
        <v>3375</v>
      </c>
      <c r="O58" s="12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f t="shared" si="0"/>
        <v>138873.42000000001</v>
      </c>
      <c r="W58" s="10">
        <f t="shared" si="1"/>
        <v>0.5956474670486861</v>
      </c>
    </row>
    <row r="59" spans="1:23" x14ac:dyDescent="0.25">
      <c r="A59" s="3">
        <v>58</v>
      </c>
      <c r="B59" s="3">
        <v>10069</v>
      </c>
      <c r="C59" s="3">
        <v>150122</v>
      </c>
      <c r="D59" s="3" t="s">
        <v>23</v>
      </c>
      <c r="E59" s="4" t="s">
        <v>24</v>
      </c>
      <c r="F59" s="11" t="s">
        <v>76</v>
      </c>
      <c r="G59" s="5" t="s">
        <v>26</v>
      </c>
      <c r="H59" s="9">
        <v>0</v>
      </c>
      <c r="I59" s="9">
        <v>147823</v>
      </c>
      <c r="J59" s="14">
        <v>0</v>
      </c>
      <c r="K59" s="9">
        <v>0</v>
      </c>
      <c r="L59" s="9">
        <v>0</v>
      </c>
      <c r="M59" s="9">
        <v>0</v>
      </c>
      <c r="N59" s="9">
        <v>0</v>
      </c>
      <c r="O59" s="12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f t="shared" si="0"/>
        <v>0</v>
      </c>
      <c r="W59" s="10">
        <f t="shared" si="1"/>
        <v>0</v>
      </c>
    </row>
    <row r="60" spans="1:23" x14ac:dyDescent="0.25">
      <c r="A60" s="3">
        <v>59</v>
      </c>
      <c r="B60" s="3">
        <v>10069</v>
      </c>
      <c r="C60" s="3">
        <v>150122</v>
      </c>
      <c r="D60" s="3" t="s">
        <v>23</v>
      </c>
      <c r="E60" s="4" t="s">
        <v>24</v>
      </c>
      <c r="F60" s="11" t="s">
        <v>77</v>
      </c>
      <c r="G60" s="5" t="s">
        <v>26</v>
      </c>
      <c r="H60" s="9">
        <v>0</v>
      </c>
      <c r="I60" s="9">
        <v>5166</v>
      </c>
      <c r="J60" s="14">
        <v>0</v>
      </c>
      <c r="K60" s="9">
        <v>0</v>
      </c>
      <c r="L60" s="9">
        <v>0</v>
      </c>
      <c r="M60" s="9">
        <v>4400</v>
      </c>
      <c r="N60" s="9">
        <v>468</v>
      </c>
      <c r="O60" s="12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f t="shared" si="0"/>
        <v>4868</v>
      </c>
      <c r="W60" s="10">
        <f t="shared" si="1"/>
        <v>0.94231513743708861</v>
      </c>
    </row>
    <row r="61" spans="1:23" x14ac:dyDescent="0.25">
      <c r="A61" s="3">
        <v>60</v>
      </c>
      <c r="B61" s="3">
        <v>10069</v>
      </c>
      <c r="C61" s="3">
        <v>150122</v>
      </c>
      <c r="D61" s="3" t="s">
        <v>23</v>
      </c>
      <c r="E61" s="4" t="s">
        <v>24</v>
      </c>
      <c r="F61" s="11" t="s">
        <v>78</v>
      </c>
      <c r="G61" s="5" t="s">
        <v>26</v>
      </c>
      <c r="H61" s="9">
        <v>0</v>
      </c>
      <c r="I61" s="9">
        <v>2585</v>
      </c>
      <c r="J61" s="14">
        <v>0</v>
      </c>
      <c r="K61" s="9">
        <v>0</v>
      </c>
      <c r="L61" s="9">
        <v>0</v>
      </c>
      <c r="M61" s="9">
        <v>2569</v>
      </c>
      <c r="N61" s="9">
        <v>0</v>
      </c>
      <c r="O61" s="12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f t="shared" si="0"/>
        <v>2569</v>
      </c>
      <c r="W61" s="10">
        <f t="shared" si="1"/>
        <v>0.99381044487427461</v>
      </c>
    </row>
    <row r="62" spans="1:23" x14ac:dyDescent="0.25">
      <c r="A62" s="3">
        <v>61</v>
      </c>
      <c r="B62" s="3">
        <v>10069</v>
      </c>
      <c r="C62" s="3">
        <v>150122</v>
      </c>
      <c r="D62" s="3" t="s">
        <v>23</v>
      </c>
      <c r="E62" s="4" t="s">
        <v>24</v>
      </c>
      <c r="F62" s="11" t="s">
        <v>33</v>
      </c>
      <c r="G62" s="5" t="s">
        <v>26</v>
      </c>
      <c r="H62" s="9">
        <v>0</v>
      </c>
      <c r="I62" s="9">
        <v>63065</v>
      </c>
      <c r="J62" s="14">
        <v>0</v>
      </c>
      <c r="K62" s="9">
        <v>0</v>
      </c>
      <c r="L62" s="9">
        <v>0</v>
      </c>
      <c r="M62" s="9">
        <v>43895</v>
      </c>
      <c r="N62" s="9">
        <v>14805</v>
      </c>
      <c r="O62" s="12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f t="shared" si="0"/>
        <v>58700</v>
      </c>
      <c r="W62" s="10">
        <f t="shared" si="1"/>
        <v>0.93078569729644023</v>
      </c>
    </row>
    <row r="63" spans="1:23" x14ac:dyDescent="0.25">
      <c r="A63" s="3">
        <v>62</v>
      </c>
      <c r="B63" s="3">
        <v>10069</v>
      </c>
      <c r="C63" s="3">
        <v>150122</v>
      </c>
      <c r="D63" s="3" t="s">
        <v>23</v>
      </c>
      <c r="E63" s="4" t="s">
        <v>24</v>
      </c>
      <c r="F63" s="11" t="s">
        <v>79</v>
      </c>
      <c r="G63" s="5" t="s">
        <v>26</v>
      </c>
      <c r="H63" s="9">
        <v>0</v>
      </c>
      <c r="I63" s="9">
        <v>9215</v>
      </c>
      <c r="J63" s="14">
        <v>0</v>
      </c>
      <c r="K63" s="9">
        <v>0</v>
      </c>
      <c r="L63" s="9">
        <v>0</v>
      </c>
      <c r="M63" s="9">
        <v>8104</v>
      </c>
      <c r="N63" s="9">
        <v>980</v>
      </c>
      <c r="O63" s="12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f t="shared" si="0"/>
        <v>9084</v>
      </c>
      <c r="W63" s="10">
        <f t="shared" si="1"/>
        <v>0.98578404774823658</v>
      </c>
    </row>
    <row r="64" spans="1:23" x14ac:dyDescent="0.25">
      <c r="A64" s="3">
        <v>63</v>
      </c>
      <c r="B64" s="3">
        <v>10069</v>
      </c>
      <c r="C64" s="3">
        <v>150122</v>
      </c>
      <c r="D64" s="3" t="s">
        <v>23</v>
      </c>
      <c r="E64" s="4" t="s">
        <v>24</v>
      </c>
      <c r="F64" s="11" t="s">
        <v>80</v>
      </c>
      <c r="G64" s="5" t="s">
        <v>26</v>
      </c>
      <c r="H64" s="9">
        <v>0</v>
      </c>
      <c r="I64" s="9">
        <v>356784</v>
      </c>
      <c r="J64" s="14">
        <v>0</v>
      </c>
      <c r="K64" s="9">
        <v>352230.18</v>
      </c>
      <c r="L64" s="9">
        <v>0</v>
      </c>
      <c r="M64" s="9">
        <v>4250.8999999999996</v>
      </c>
      <c r="N64" s="9">
        <v>301.8</v>
      </c>
      <c r="O64" s="12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f t="shared" si="0"/>
        <v>356782.88</v>
      </c>
      <c r="W64" s="10">
        <f t="shared" si="1"/>
        <v>0.99999686084577788</v>
      </c>
    </row>
    <row r="65" spans="1:23" x14ac:dyDescent="0.25">
      <c r="A65" s="3">
        <v>64</v>
      </c>
      <c r="B65" s="3">
        <v>10069</v>
      </c>
      <c r="C65" s="3">
        <v>150122</v>
      </c>
      <c r="D65" s="3" t="s">
        <v>23</v>
      </c>
      <c r="E65" s="4" t="s">
        <v>24</v>
      </c>
      <c r="F65" s="11" t="s">
        <v>81</v>
      </c>
      <c r="G65" s="5" t="s">
        <v>26</v>
      </c>
      <c r="H65" s="9">
        <v>0</v>
      </c>
      <c r="I65" s="9">
        <v>3400</v>
      </c>
      <c r="J65" s="14">
        <v>0</v>
      </c>
      <c r="K65" s="9">
        <v>0</v>
      </c>
      <c r="L65" s="9">
        <v>400</v>
      </c>
      <c r="M65" s="9">
        <v>1620</v>
      </c>
      <c r="N65" s="9">
        <v>96</v>
      </c>
      <c r="O65" s="12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f t="shared" si="0"/>
        <v>2116</v>
      </c>
      <c r="W65" s="10">
        <f t="shared" si="1"/>
        <v>0.62235294117647055</v>
      </c>
    </row>
    <row r="66" spans="1:23" x14ac:dyDescent="0.25">
      <c r="A66" s="3">
        <v>65</v>
      </c>
      <c r="B66" s="3">
        <v>10069</v>
      </c>
      <c r="C66" s="3">
        <v>150122</v>
      </c>
      <c r="D66" s="3" t="s">
        <v>23</v>
      </c>
      <c r="E66" s="4" t="s">
        <v>24</v>
      </c>
      <c r="F66" s="11" t="s">
        <v>82</v>
      </c>
      <c r="G66" s="5" t="s">
        <v>26</v>
      </c>
      <c r="H66" s="9">
        <v>0</v>
      </c>
      <c r="I66" s="9">
        <v>300</v>
      </c>
      <c r="J66" s="14">
        <v>0</v>
      </c>
      <c r="K66" s="9">
        <v>0</v>
      </c>
      <c r="L66" s="9">
        <v>0</v>
      </c>
      <c r="M66" s="9">
        <v>300</v>
      </c>
      <c r="N66" s="9">
        <v>0</v>
      </c>
      <c r="O66" s="12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f t="shared" si="0"/>
        <v>300</v>
      </c>
      <c r="W66" s="10">
        <f t="shared" si="1"/>
        <v>1</v>
      </c>
    </row>
    <row r="67" spans="1:23" x14ac:dyDescent="0.25">
      <c r="A67" s="3">
        <v>66</v>
      </c>
      <c r="B67" s="3">
        <v>10069</v>
      </c>
      <c r="C67" s="3">
        <v>150122</v>
      </c>
      <c r="D67" s="3" t="s">
        <v>23</v>
      </c>
      <c r="E67" s="4" t="s">
        <v>24</v>
      </c>
      <c r="F67" s="11" t="s">
        <v>34</v>
      </c>
      <c r="G67" s="5" t="s">
        <v>26</v>
      </c>
      <c r="H67" s="9">
        <v>0</v>
      </c>
      <c r="I67" s="9">
        <v>268230</v>
      </c>
      <c r="J67" s="14">
        <v>0</v>
      </c>
      <c r="K67" s="9">
        <v>0</v>
      </c>
      <c r="L67" s="9">
        <v>72958.399999999994</v>
      </c>
      <c r="M67" s="9">
        <v>25568.080000000002</v>
      </c>
      <c r="N67" s="9">
        <v>76226</v>
      </c>
      <c r="O67" s="12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f t="shared" ref="V67:V130" si="2">SUM(J67:U67)</f>
        <v>174752.47999999998</v>
      </c>
      <c r="W67" s="10">
        <f t="shared" ref="W67:W130" si="3">IFERROR(V67/I67,0)</f>
        <v>0.65150236737128575</v>
      </c>
    </row>
    <row r="68" spans="1:23" x14ac:dyDescent="0.25">
      <c r="A68" s="3">
        <v>67</v>
      </c>
      <c r="B68" s="3">
        <v>10069</v>
      </c>
      <c r="C68" s="3">
        <v>150122</v>
      </c>
      <c r="D68" s="3" t="s">
        <v>23</v>
      </c>
      <c r="E68" s="4" t="s">
        <v>24</v>
      </c>
      <c r="F68" s="11" t="s">
        <v>83</v>
      </c>
      <c r="G68" s="5" t="s">
        <v>26</v>
      </c>
      <c r="H68" s="9">
        <v>0</v>
      </c>
      <c r="I68" s="9">
        <v>15541</v>
      </c>
      <c r="J68" s="14">
        <v>0</v>
      </c>
      <c r="K68" s="9">
        <v>0</v>
      </c>
      <c r="L68" s="9">
        <v>0</v>
      </c>
      <c r="M68" s="9">
        <v>6449</v>
      </c>
      <c r="N68" s="9">
        <v>0</v>
      </c>
      <c r="O68" s="12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f t="shared" si="2"/>
        <v>6449</v>
      </c>
      <c r="W68" s="10">
        <f t="shared" si="3"/>
        <v>0.41496686184930187</v>
      </c>
    </row>
    <row r="69" spans="1:23" x14ac:dyDescent="0.25">
      <c r="A69" s="3">
        <v>68</v>
      </c>
      <c r="B69" s="3">
        <v>10069</v>
      </c>
      <c r="C69" s="3">
        <v>150122</v>
      </c>
      <c r="D69" s="3" t="s">
        <v>23</v>
      </c>
      <c r="E69" s="4" t="s">
        <v>24</v>
      </c>
      <c r="F69" s="11" t="s">
        <v>84</v>
      </c>
      <c r="G69" s="5" t="s">
        <v>26</v>
      </c>
      <c r="H69" s="9">
        <v>0</v>
      </c>
      <c r="I69" s="9">
        <v>8288</v>
      </c>
      <c r="J69" s="14">
        <v>0</v>
      </c>
      <c r="K69" s="9">
        <v>0</v>
      </c>
      <c r="L69" s="9">
        <v>0</v>
      </c>
      <c r="M69" s="9">
        <v>4551</v>
      </c>
      <c r="N69" s="9">
        <v>0</v>
      </c>
      <c r="O69" s="12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f t="shared" si="2"/>
        <v>4551</v>
      </c>
      <c r="W69" s="10">
        <f t="shared" si="3"/>
        <v>0.5491071428571429</v>
      </c>
    </row>
    <row r="70" spans="1:23" x14ac:dyDescent="0.25">
      <c r="A70" s="3">
        <v>69</v>
      </c>
      <c r="B70" s="3">
        <v>10069</v>
      </c>
      <c r="C70" s="3">
        <v>150122</v>
      </c>
      <c r="D70" s="3" t="s">
        <v>23</v>
      </c>
      <c r="E70" s="4" t="s">
        <v>24</v>
      </c>
      <c r="F70" s="11" t="s">
        <v>85</v>
      </c>
      <c r="G70" s="5" t="s">
        <v>26</v>
      </c>
      <c r="H70" s="9">
        <v>2359250</v>
      </c>
      <c r="I70" s="9">
        <v>2489000</v>
      </c>
      <c r="J70" s="14">
        <v>0</v>
      </c>
      <c r="K70" s="9">
        <v>151731.5</v>
      </c>
      <c r="L70" s="9">
        <v>257763.41</v>
      </c>
      <c r="M70" s="9">
        <v>247191.8</v>
      </c>
      <c r="N70" s="9">
        <v>241433.68</v>
      </c>
      <c r="O70" s="12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f t="shared" si="2"/>
        <v>898120.3899999999</v>
      </c>
      <c r="W70" s="10">
        <f t="shared" si="3"/>
        <v>0.36083583366813976</v>
      </c>
    </row>
    <row r="71" spans="1:23" x14ac:dyDescent="0.25">
      <c r="A71" s="3">
        <v>70</v>
      </c>
      <c r="B71" s="3">
        <v>10069</v>
      </c>
      <c r="C71" s="3">
        <v>150122</v>
      </c>
      <c r="D71" s="3" t="s">
        <v>23</v>
      </c>
      <c r="E71" s="4" t="s">
        <v>24</v>
      </c>
      <c r="F71" s="11" t="s">
        <v>86</v>
      </c>
      <c r="G71" s="5" t="s">
        <v>26</v>
      </c>
      <c r="H71" s="9">
        <v>2349920</v>
      </c>
      <c r="I71" s="9">
        <v>2511320</v>
      </c>
      <c r="J71" s="14">
        <v>0</v>
      </c>
      <c r="K71" s="9">
        <v>264162.89999999997</v>
      </c>
      <c r="L71" s="9">
        <v>337385.77999999997</v>
      </c>
      <c r="M71" s="9">
        <v>295306.39999999997</v>
      </c>
      <c r="N71" s="9">
        <v>318264.54000000004</v>
      </c>
      <c r="O71" s="12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f t="shared" si="2"/>
        <v>1215119.6199999999</v>
      </c>
      <c r="W71" s="10">
        <f t="shared" si="3"/>
        <v>0.48385694375866073</v>
      </c>
    </row>
    <row r="72" spans="1:23" x14ac:dyDescent="0.25">
      <c r="A72" s="3">
        <v>71</v>
      </c>
      <c r="B72" s="3">
        <v>10069</v>
      </c>
      <c r="C72" s="3">
        <v>150122</v>
      </c>
      <c r="D72" s="3" t="s">
        <v>23</v>
      </c>
      <c r="E72" s="4" t="s">
        <v>24</v>
      </c>
      <c r="F72" s="11" t="s">
        <v>87</v>
      </c>
      <c r="G72" s="5" t="s">
        <v>26</v>
      </c>
      <c r="H72" s="9">
        <v>264118</v>
      </c>
      <c r="I72" s="9">
        <v>370531</v>
      </c>
      <c r="J72" s="14">
        <v>0</v>
      </c>
      <c r="K72" s="9">
        <v>0</v>
      </c>
      <c r="L72" s="9">
        <v>20462.379999999997</v>
      </c>
      <c r="M72" s="9">
        <v>40924.75</v>
      </c>
      <c r="N72" s="9">
        <v>6138.71</v>
      </c>
      <c r="O72" s="12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f t="shared" si="2"/>
        <v>67525.84</v>
      </c>
      <c r="W72" s="10">
        <f t="shared" si="3"/>
        <v>0.18224073019531428</v>
      </c>
    </row>
    <row r="73" spans="1:23" x14ac:dyDescent="0.25">
      <c r="A73" s="3">
        <v>72</v>
      </c>
      <c r="B73" s="3">
        <v>10069</v>
      </c>
      <c r="C73" s="3">
        <v>150122</v>
      </c>
      <c r="D73" s="3" t="s">
        <v>23</v>
      </c>
      <c r="E73" s="4" t="s">
        <v>24</v>
      </c>
      <c r="F73" s="11" t="s">
        <v>88</v>
      </c>
      <c r="G73" s="5" t="s">
        <v>26</v>
      </c>
      <c r="H73" s="9">
        <v>321364</v>
      </c>
      <c r="I73" s="9">
        <v>329458</v>
      </c>
      <c r="J73" s="14">
        <v>0</v>
      </c>
      <c r="K73" s="9">
        <v>3283.7</v>
      </c>
      <c r="L73" s="9">
        <v>0</v>
      </c>
      <c r="M73" s="9">
        <v>0</v>
      </c>
      <c r="N73" s="9">
        <v>71864.14</v>
      </c>
      <c r="O73" s="12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f t="shared" si="2"/>
        <v>75147.839999999997</v>
      </c>
      <c r="W73" s="10">
        <f t="shared" si="3"/>
        <v>0.22809535661601782</v>
      </c>
    </row>
    <row r="74" spans="1:23" x14ac:dyDescent="0.25">
      <c r="A74" s="3">
        <v>73</v>
      </c>
      <c r="B74" s="3">
        <v>10069</v>
      </c>
      <c r="C74" s="3">
        <v>150122</v>
      </c>
      <c r="D74" s="3" t="s">
        <v>23</v>
      </c>
      <c r="E74" s="4" t="s">
        <v>24</v>
      </c>
      <c r="F74" s="11" t="s">
        <v>89</v>
      </c>
      <c r="G74" s="5" t="s">
        <v>26</v>
      </c>
      <c r="H74" s="9">
        <v>612059</v>
      </c>
      <c r="I74" s="9">
        <v>541152</v>
      </c>
      <c r="J74" s="14">
        <v>0</v>
      </c>
      <c r="K74" s="9">
        <v>0</v>
      </c>
      <c r="L74" s="9">
        <v>0</v>
      </c>
      <c r="M74" s="9">
        <v>0</v>
      </c>
      <c r="N74" s="9">
        <v>56400</v>
      </c>
      <c r="O74" s="12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f t="shared" si="2"/>
        <v>56400</v>
      </c>
      <c r="W74" s="10">
        <f t="shared" si="3"/>
        <v>0.10422210395600497</v>
      </c>
    </row>
    <row r="75" spans="1:23" x14ac:dyDescent="0.25">
      <c r="A75" s="3">
        <v>74</v>
      </c>
      <c r="B75" s="3">
        <v>10069</v>
      </c>
      <c r="C75" s="3">
        <v>150122</v>
      </c>
      <c r="D75" s="3" t="s">
        <v>23</v>
      </c>
      <c r="E75" s="4" t="s">
        <v>24</v>
      </c>
      <c r="F75" s="11" t="s">
        <v>90</v>
      </c>
      <c r="G75" s="5" t="s">
        <v>26</v>
      </c>
      <c r="H75" s="9">
        <v>686570</v>
      </c>
      <c r="I75" s="9">
        <v>649926</v>
      </c>
      <c r="J75" s="14">
        <v>0</v>
      </c>
      <c r="K75" s="9">
        <v>0</v>
      </c>
      <c r="L75" s="9">
        <v>0</v>
      </c>
      <c r="M75" s="9">
        <v>0</v>
      </c>
      <c r="N75" s="9">
        <v>0</v>
      </c>
      <c r="O75" s="12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f t="shared" si="2"/>
        <v>0</v>
      </c>
      <c r="W75" s="10">
        <f t="shared" si="3"/>
        <v>0</v>
      </c>
    </row>
    <row r="76" spans="1:23" x14ac:dyDescent="0.25">
      <c r="A76" s="3">
        <v>75</v>
      </c>
      <c r="B76" s="3">
        <v>10069</v>
      </c>
      <c r="C76" s="3">
        <v>150122</v>
      </c>
      <c r="D76" s="3" t="s">
        <v>23</v>
      </c>
      <c r="E76" s="4" t="s">
        <v>24</v>
      </c>
      <c r="F76" s="11" t="s">
        <v>91</v>
      </c>
      <c r="G76" s="5" t="s">
        <v>26</v>
      </c>
      <c r="H76" s="9">
        <v>0</v>
      </c>
      <c r="I76" s="9">
        <v>8856</v>
      </c>
      <c r="J76" s="14">
        <v>0</v>
      </c>
      <c r="K76" s="9">
        <v>0</v>
      </c>
      <c r="L76" s="9">
        <v>0</v>
      </c>
      <c r="M76" s="9">
        <v>0</v>
      </c>
      <c r="N76" s="9">
        <v>0</v>
      </c>
      <c r="O76" s="12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f t="shared" si="2"/>
        <v>0</v>
      </c>
      <c r="W76" s="10">
        <f t="shared" si="3"/>
        <v>0</v>
      </c>
    </row>
    <row r="77" spans="1:23" x14ac:dyDescent="0.25">
      <c r="A77" s="3">
        <v>76</v>
      </c>
      <c r="B77" s="3">
        <v>10069</v>
      </c>
      <c r="C77" s="3">
        <v>150122</v>
      </c>
      <c r="D77" s="3" t="s">
        <v>23</v>
      </c>
      <c r="E77" s="4" t="s">
        <v>24</v>
      </c>
      <c r="F77" s="11" t="s">
        <v>92</v>
      </c>
      <c r="G77" s="5" t="s">
        <v>26</v>
      </c>
      <c r="H77" s="9">
        <v>200000</v>
      </c>
      <c r="I77" s="9">
        <v>69165</v>
      </c>
      <c r="J77" s="14">
        <v>0</v>
      </c>
      <c r="K77" s="9">
        <v>4012.13</v>
      </c>
      <c r="L77" s="9">
        <v>22912</v>
      </c>
      <c r="M77" s="9">
        <v>5055.3999999999996</v>
      </c>
      <c r="N77" s="9">
        <v>33296.089999999997</v>
      </c>
      <c r="O77" s="12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f t="shared" si="2"/>
        <v>65275.619999999995</v>
      </c>
      <c r="W77" s="10">
        <f t="shared" si="3"/>
        <v>0.943766644979397</v>
      </c>
    </row>
    <row r="78" spans="1:23" x14ac:dyDescent="0.25">
      <c r="A78" s="3">
        <v>77</v>
      </c>
      <c r="B78" s="3">
        <v>10069</v>
      </c>
      <c r="C78" s="3">
        <v>150122</v>
      </c>
      <c r="D78" s="3" t="s">
        <v>23</v>
      </c>
      <c r="E78" s="4" t="s">
        <v>24</v>
      </c>
      <c r="F78" s="11" t="s">
        <v>93</v>
      </c>
      <c r="G78" s="5" t="s">
        <v>26</v>
      </c>
      <c r="H78" s="9">
        <v>150000</v>
      </c>
      <c r="I78" s="9">
        <v>208394</v>
      </c>
      <c r="J78" s="14">
        <v>2466.4899999999998</v>
      </c>
      <c r="K78" s="9">
        <v>55914.1</v>
      </c>
      <c r="L78" s="9">
        <v>14181.23</v>
      </c>
      <c r="M78" s="9">
        <v>13431.6</v>
      </c>
      <c r="N78" s="9">
        <v>33414.759999999995</v>
      </c>
      <c r="O78" s="12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f t="shared" si="2"/>
        <v>119408.18</v>
      </c>
      <c r="W78" s="10">
        <f t="shared" si="3"/>
        <v>0.57299240861061251</v>
      </c>
    </row>
    <row r="79" spans="1:23" x14ac:dyDescent="0.25">
      <c r="A79" s="3">
        <v>78</v>
      </c>
      <c r="B79" s="3">
        <v>10069</v>
      </c>
      <c r="C79" s="3">
        <v>150122</v>
      </c>
      <c r="D79" s="3" t="s">
        <v>23</v>
      </c>
      <c r="E79" s="4" t="s">
        <v>24</v>
      </c>
      <c r="F79" s="11" t="s">
        <v>94</v>
      </c>
      <c r="G79" s="5" t="s">
        <v>26</v>
      </c>
      <c r="H79" s="9">
        <v>21041939</v>
      </c>
      <c r="I79" s="9">
        <v>20609291</v>
      </c>
      <c r="J79" s="14">
        <v>0</v>
      </c>
      <c r="K79" s="9">
        <v>2682401.83</v>
      </c>
      <c r="L79" s="9">
        <v>2434880.39</v>
      </c>
      <c r="M79" s="9">
        <v>255557.06</v>
      </c>
      <c r="N79" s="9">
        <v>0</v>
      </c>
      <c r="O79" s="12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f t="shared" si="2"/>
        <v>5372839.2800000003</v>
      </c>
      <c r="W79" s="10">
        <f t="shared" si="3"/>
        <v>0.26069986007767082</v>
      </c>
    </row>
    <row r="80" spans="1:23" x14ac:dyDescent="0.25">
      <c r="A80" s="3">
        <v>79</v>
      </c>
      <c r="B80" s="3">
        <v>10069</v>
      </c>
      <c r="C80" s="3">
        <v>150122</v>
      </c>
      <c r="D80" s="3" t="s">
        <v>23</v>
      </c>
      <c r="E80" s="4" t="s">
        <v>24</v>
      </c>
      <c r="F80" s="11" t="s">
        <v>95</v>
      </c>
      <c r="G80" s="5" t="s">
        <v>26</v>
      </c>
      <c r="H80" s="9">
        <v>0</v>
      </c>
      <c r="I80" s="9">
        <v>425672</v>
      </c>
      <c r="J80" s="14">
        <v>0</v>
      </c>
      <c r="K80" s="9">
        <v>0</v>
      </c>
      <c r="L80" s="9">
        <v>0</v>
      </c>
      <c r="M80" s="9">
        <v>23364</v>
      </c>
      <c r="N80" s="9">
        <v>13000</v>
      </c>
      <c r="O80" s="12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f t="shared" si="2"/>
        <v>36364</v>
      </c>
      <c r="W80" s="10">
        <f t="shared" si="3"/>
        <v>8.5427277340299576E-2</v>
      </c>
    </row>
    <row r="81" spans="1:23" x14ac:dyDescent="0.25">
      <c r="A81" s="3">
        <v>80</v>
      </c>
      <c r="B81" s="3">
        <v>10069</v>
      </c>
      <c r="C81" s="3">
        <v>150122</v>
      </c>
      <c r="D81" s="3" t="s">
        <v>23</v>
      </c>
      <c r="E81" s="4" t="s">
        <v>24</v>
      </c>
      <c r="F81" s="11" t="s">
        <v>96</v>
      </c>
      <c r="G81" s="5" t="s">
        <v>26</v>
      </c>
      <c r="H81" s="9">
        <v>0</v>
      </c>
      <c r="I81" s="9">
        <v>50000</v>
      </c>
      <c r="J81" s="14">
        <v>0</v>
      </c>
      <c r="K81" s="9">
        <v>0</v>
      </c>
      <c r="L81" s="9">
        <v>0</v>
      </c>
      <c r="M81" s="9">
        <v>0</v>
      </c>
      <c r="N81" s="9">
        <v>0</v>
      </c>
      <c r="O81" s="12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f t="shared" si="2"/>
        <v>0</v>
      </c>
      <c r="W81" s="10">
        <f t="shared" si="3"/>
        <v>0</v>
      </c>
    </row>
    <row r="82" spans="1:23" x14ac:dyDescent="0.25">
      <c r="A82" s="3">
        <v>81</v>
      </c>
      <c r="B82" s="3">
        <v>10069</v>
      </c>
      <c r="C82" s="3">
        <v>150122</v>
      </c>
      <c r="D82" s="3" t="s">
        <v>23</v>
      </c>
      <c r="E82" s="4" t="s">
        <v>24</v>
      </c>
      <c r="F82" s="11" t="s">
        <v>97</v>
      </c>
      <c r="G82" s="5" t="s">
        <v>26</v>
      </c>
      <c r="H82" s="9">
        <v>0</v>
      </c>
      <c r="I82" s="9">
        <v>105222</v>
      </c>
      <c r="J82" s="14">
        <v>0</v>
      </c>
      <c r="K82" s="9">
        <v>2498.44</v>
      </c>
      <c r="L82" s="9">
        <v>4098.4400000000005</v>
      </c>
      <c r="M82" s="9">
        <v>9258.44</v>
      </c>
      <c r="N82" s="9">
        <v>1600</v>
      </c>
      <c r="O82" s="12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f t="shared" si="2"/>
        <v>17455.32</v>
      </c>
      <c r="W82" s="10">
        <f t="shared" si="3"/>
        <v>0.16589040314763073</v>
      </c>
    </row>
    <row r="83" spans="1:23" x14ac:dyDescent="0.25">
      <c r="A83" s="3">
        <v>82</v>
      </c>
      <c r="B83" s="3">
        <v>10069</v>
      </c>
      <c r="C83" s="3">
        <v>150122</v>
      </c>
      <c r="D83" s="3" t="s">
        <v>23</v>
      </c>
      <c r="E83" s="4" t="s">
        <v>24</v>
      </c>
      <c r="F83" s="11" t="s">
        <v>98</v>
      </c>
      <c r="G83" s="5" t="s">
        <v>26</v>
      </c>
      <c r="H83" s="9">
        <v>900000</v>
      </c>
      <c r="I83" s="9">
        <v>1057443</v>
      </c>
      <c r="J83" s="14">
        <v>0</v>
      </c>
      <c r="K83" s="9">
        <v>142256.16</v>
      </c>
      <c r="L83" s="9">
        <v>104503.29</v>
      </c>
      <c r="M83" s="9">
        <v>60748.27</v>
      </c>
      <c r="N83" s="9">
        <v>95085.91</v>
      </c>
      <c r="O83" s="12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f t="shared" si="2"/>
        <v>402593.63</v>
      </c>
      <c r="W83" s="10">
        <f t="shared" si="3"/>
        <v>0.38072371749588396</v>
      </c>
    </row>
    <row r="84" spans="1:23" x14ac:dyDescent="0.25">
      <c r="A84" s="3">
        <v>83</v>
      </c>
      <c r="B84" s="3">
        <v>10069</v>
      </c>
      <c r="C84" s="3">
        <v>150122</v>
      </c>
      <c r="D84" s="3" t="s">
        <v>23</v>
      </c>
      <c r="E84" s="4" t="s">
        <v>24</v>
      </c>
      <c r="F84" s="11" t="s">
        <v>99</v>
      </c>
      <c r="G84" s="5" t="s">
        <v>26</v>
      </c>
      <c r="H84" s="9">
        <v>500000</v>
      </c>
      <c r="I84" s="9">
        <v>1650962</v>
      </c>
      <c r="J84" s="14">
        <v>0</v>
      </c>
      <c r="K84" s="9">
        <v>1098863.2</v>
      </c>
      <c r="L84" s="9">
        <v>0</v>
      </c>
      <c r="M84" s="9">
        <v>552097.64</v>
      </c>
      <c r="N84" s="9">
        <v>0</v>
      </c>
      <c r="O84" s="12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f t="shared" si="2"/>
        <v>1650960.8399999999</v>
      </c>
      <c r="W84" s="10">
        <f t="shared" si="3"/>
        <v>0.99999929737934601</v>
      </c>
    </row>
    <row r="85" spans="1:23" x14ac:dyDescent="0.25">
      <c r="A85" s="3">
        <v>84</v>
      </c>
      <c r="B85" s="3">
        <v>10069</v>
      </c>
      <c r="C85" s="3">
        <v>150122</v>
      </c>
      <c r="D85" s="3" t="s">
        <v>23</v>
      </c>
      <c r="E85" s="4" t="s">
        <v>24</v>
      </c>
      <c r="F85" s="11" t="s">
        <v>35</v>
      </c>
      <c r="G85" s="5" t="s">
        <v>26</v>
      </c>
      <c r="H85" s="9">
        <v>200000</v>
      </c>
      <c r="I85" s="9">
        <v>1067732</v>
      </c>
      <c r="J85" s="14">
        <v>3414</v>
      </c>
      <c r="K85" s="9">
        <v>2730</v>
      </c>
      <c r="L85" s="9">
        <v>86940.5</v>
      </c>
      <c r="M85" s="9">
        <v>23426</v>
      </c>
      <c r="N85" s="9">
        <v>84780.1</v>
      </c>
      <c r="O85" s="12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f t="shared" si="2"/>
        <v>201290.6</v>
      </c>
      <c r="W85" s="10">
        <f t="shared" si="3"/>
        <v>0.18852165150056382</v>
      </c>
    </row>
    <row r="86" spans="1:23" x14ac:dyDescent="0.25">
      <c r="A86" s="3">
        <v>85</v>
      </c>
      <c r="B86" s="3">
        <v>10069</v>
      </c>
      <c r="C86" s="3">
        <v>150122</v>
      </c>
      <c r="D86" s="3" t="s">
        <v>23</v>
      </c>
      <c r="E86" s="4" t="s">
        <v>24</v>
      </c>
      <c r="F86" s="11" t="s">
        <v>100</v>
      </c>
      <c r="G86" s="5" t="s">
        <v>26</v>
      </c>
      <c r="H86" s="9">
        <v>35000</v>
      </c>
      <c r="I86" s="9">
        <v>30642</v>
      </c>
      <c r="J86" s="14">
        <v>0</v>
      </c>
      <c r="K86" s="9">
        <v>0</v>
      </c>
      <c r="L86" s="9">
        <v>0</v>
      </c>
      <c r="M86" s="9">
        <v>0</v>
      </c>
      <c r="N86" s="9">
        <v>0</v>
      </c>
      <c r="O86" s="12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f t="shared" si="2"/>
        <v>0</v>
      </c>
      <c r="W86" s="10">
        <f t="shared" si="3"/>
        <v>0</v>
      </c>
    </row>
    <row r="87" spans="1:23" x14ac:dyDescent="0.25">
      <c r="A87" s="3">
        <v>86</v>
      </c>
      <c r="B87" s="3">
        <v>10069</v>
      </c>
      <c r="C87" s="3">
        <v>150122</v>
      </c>
      <c r="D87" s="3" t="s">
        <v>23</v>
      </c>
      <c r="E87" s="4" t="s">
        <v>24</v>
      </c>
      <c r="F87" s="11" t="s">
        <v>101</v>
      </c>
      <c r="G87" s="5" t="s">
        <v>26</v>
      </c>
      <c r="H87" s="9">
        <v>0</v>
      </c>
      <c r="I87" s="9">
        <v>8690</v>
      </c>
      <c r="J87" s="14">
        <v>0</v>
      </c>
      <c r="K87" s="9">
        <v>4022</v>
      </c>
      <c r="L87" s="9">
        <v>576.61</v>
      </c>
      <c r="M87" s="9">
        <v>0</v>
      </c>
      <c r="N87" s="9">
        <v>500</v>
      </c>
      <c r="O87" s="12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f t="shared" si="2"/>
        <v>5098.6099999999997</v>
      </c>
      <c r="W87" s="10">
        <f t="shared" si="3"/>
        <v>0.58672151898734171</v>
      </c>
    </row>
    <row r="88" spans="1:23" x14ac:dyDescent="0.25">
      <c r="A88" s="3">
        <v>87</v>
      </c>
      <c r="B88" s="3">
        <v>10069</v>
      </c>
      <c r="C88" s="3">
        <v>150122</v>
      </c>
      <c r="D88" s="3" t="s">
        <v>23</v>
      </c>
      <c r="E88" s="4" t="s">
        <v>24</v>
      </c>
      <c r="F88" s="11" t="s">
        <v>102</v>
      </c>
      <c r="G88" s="5" t="s">
        <v>26</v>
      </c>
      <c r="H88" s="9">
        <v>500000</v>
      </c>
      <c r="I88" s="9">
        <v>493171</v>
      </c>
      <c r="J88" s="14">
        <v>0</v>
      </c>
      <c r="K88" s="9">
        <v>0</v>
      </c>
      <c r="L88" s="9">
        <v>709.4</v>
      </c>
      <c r="M88" s="9">
        <v>966.5</v>
      </c>
      <c r="N88" s="9">
        <v>1579</v>
      </c>
      <c r="O88" s="12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f t="shared" si="2"/>
        <v>3254.9</v>
      </c>
      <c r="W88" s="10">
        <f t="shared" si="3"/>
        <v>6.5999420079445063E-3</v>
      </c>
    </row>
    <row r="89" spans="1:23" x14ac:dyDescent="0.25">
      <c r="A89" s="3">
        <v>88</v>
      </c>
      <c r="B89" s="3">
        <v>10069</v>
      </c>
      <c r="C89" s="3">
        <v>150122</v>
      </c>
      <c r="D89" s="3" t="s">
        <v>23</v>
      </c>
      <c r="E89" s="4" t="s">
        <v>24</v>
      </c>
      <c r="F89" s="11" t="s">
        <v>103</v>
      </c>
      <c r="G89" s="5" t="s">
        <v>26</v>
      </c>
      <c r="H89" s="9">
        <v>0</v>
      </c>
      <c r="I89" s="9">
        <v>44604</v>
      </c>
      <c r="J89" s="14">
        <v>8260</v>
      </c>
      <c r="K89" s="9">
        <v>0</v>
      </c>
      <c r="L89" s="9">
        <v>0</v>
      </c>
      <c r="M89" s="9">
        <v>0</v>
      </c>
      <c r="N89" s="9">
        <v>5618.32</v>
      </c>
      <c r="O89" s="12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f t="shared" si="2"/>
        <v>13878.32</v>
      </c>
      <c r="W89" s="10">
        <f t="shared" si="3"/>
        <v>0.3111451887723074</v>
      </c>
    </row>
    <row r="90" spans="1:23" x14ac:dyDescent="0.25">
      <c r="A90" s="3">
        <v>89</v>
      </c>
      <c r="B90" s="3">
        <v>10069</v>
      </c>
      <c r="C90" s="3">
        <v>150122</v>
      </c>
      <c r="D90" s="3" t="s">
        <v>23</v>
      </c>
      <c r="E90" s="4" t="s">
        <v>24</v>
      </c>
      <c r="F90" s="11" t="s">
        <v>104</v>
      </c>
      <c r="G90" s="5" t="s">
        <v>26</v>
      </c>
      <c r="H90" s="9">
        <v>0</v>
      </c>
      <c r="I90" s="9">
        <v>329616</v>
      </c>
      <c r="J90" s="14">
        <v>0</v>
      </c>
      <c r="K90" s="9">
        <v>0</v>
      </c>
      <c r="L90" s="9">
        <v>217864.39</v>
      </c>
      <c r="M90" s="9">
        <v>0</v>
      </c>
      <c r="N90" s="9">
        <v>0</v>
      </c>
      <c r="O90" s="12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f t="shared" si="2"/>
        <v>217864.39</v>
      </c>
      <c r="W90" s="10">
        <f t="shared" si="3"/>
        <v>0.66096424324061942</v>
      </c>
    </row>
    <row r="91" spans="1:23" x14ac:dyDescent="0.25">
      <c r="A91" s="3">
        <v>90</v>
      </c>
      <c r="B91" s="3">
        <v>10069</v>
      </c>
      <c r="C91" s="3">
        <v>150122</v>
      </c>
      <c r="D91" s="3" t="s">
        <v>23</v>
      </c>
      <c r="E91" s="4" t="s">
        <v>24</v>
      </c>
      <c r="F91" s="11" t="s">
        <v>105</v>
      </c>
      <c r="G91" s="5" t="s">
        <v>26</v>
      </c>
      <c r="H91" s="9">
        <v>0</v>
      </c>
      <c r="I91" s="9">
        <v>23383</v>
      </c>
      <c r="J91" s="14">
        <v>0</v>
      </c>
      <c r="K91" s="9">
        <v>0</v>
      </c>
      <c r="L91" s="9">
        <v>23381.02</v>
      </c>
      <c r="M91" s="9">
        <v>0</v>
      </c>
      <c r="N91" s="9">
        <v>0</v>
      </c>
      <c r="O91" s="12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f t="shared" si="2"/>
        <v>23381.02</v>
      </c>
      <c r="W91" s="10">
        <f t="shared" si="3"/>
        <v>0.99991532309797715</v>
      </c>
    </row>
    <row r="92" spans="1:23" x14ac:dyDescent="0.25">
      <c r="A92" s="3">
        <v>91</v>
      </c>
      <c r="B92" s="3">
        <v>10069</v>
      </c>
      <c r="C92" s="3">
        <v>150122</v>
      </c>
      <c r="D92" s="3" t="s">
        <v>23</v>
      </c>
      <c r="E92" s="4" t="s">
        <v>24</v>
      </c>
      <c r="F92" s="11" t="s">
        <v>106</v>
      </c>
      <c r="G92" s="5" t="s">
        <v>26</v>
      </c>
      <c r="H92" s="9">
        <v>0</v>
      </c>
      <c r="I92" s="9">
        <v>79293</v>
      </c>
      <c r="J92" s="14">
        <v>0</v>
      </c>
      <c r="K92" s="9">
        <v>0</v>
      </c>
      <c r="L92" s="9">
        <v>0</v>
      </c>
      <c r="M92" s="9">
        <v>0</v>
      </c>
      <c r="N92" s="9">
        <v>0</v>
      </c>
      <c r="O92" s="12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f t="shared" si="2"/>
        <v>0</v>
      </c>
      <c r="W92" s="10">
        <f t="shared" si="3"/>
        <v>0</v>
      </c>
    </row>
    <row r="93" spans="1:23" x14ac:dyDescent="0.25">
      <c r="A93" s="3">
        <v>92</v>
      </c>
      <c r="B93" s="3">
        <v>10069</v>
      </c>
      <c r="C93" s="3">
        <v>150122</v>
      </c>
      <c r="D93" s="3" t="s">
        <v>23</v>
      </c>
      <c r="E93" s="4" t="s">
        <v>24</v>
      </c>
      <c r="F93" s="11" t="s">
        <v>107</v>
      </c>
      <c r="G93" s="5" t="s">
        <v>26</v>
      </c>
      <c r="H93" s="9">
        <v>0</v>
      </c>
      <c r="I93" s="9">
        <v>321300</v>
      </c>
      <c r="J93" s="14">
        <v>0</v>
      </c>
      <c r="K93" s="9">
        <v>16800</v>
      </c>
      <c r="L93" s="9">
        <v>0</v>
      </c>
      <c r="M93" s="9">
        <v>0</v>
      </c>
      <c r="N93" s="9">
        <v>35000</v>
      </c>
      <c r="O93" s="12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f t="shared" si="2"/>
        <v>51800</v>
      </c>
      <c r="W93" s="10">
        <f t="shared" si="3"/>
        <v>0.16122004357298475</v>
      </c>
    </row>
    <row r="94" spans="1:23" x14ac:dyDescent="0.25">
      <c r="A94" s="3">
        <v>93</v>
      </c>
      <c r="B94" s="3">
        <v>10069</v>
      </c>
      <c r="C94" s="3">
        <v>150122</v>
      </c>
      <c r="D94" s="3" t="s">
        <v>23</v>
      </c>
      <c r="E94" s="4" t="s">
        <v>24</v>
      </c>
      <c r="F94" s="11" t="s">
        <v>108</v>
      </c>
      <c r="G94" s="5" t="s">
        <v>26</v>
      </c>
      <c r="H94" s="9">
        <v>0</v>
      </c>
      <c r="I94" s="9">
        <v>35000</v>
      </c>
      <c r="J94" s="14">
        <v>0</v>
      </c>
      <c r="K94" s="9">
        <v>0</v>
      </c>
      <c r="L94" s="9">
        <v>0</v>
      </c>
      <c r="M94" s="9">
        <v>0</v>
      </c>
      <c r="N94" s="9">
        <v>21000</v>
      </c>
      <c r="O94" s="12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f t="shared" si="2"/>
        <v>21000</v>
      </c>
      <c r="W94" s="10">
        <f t="shared" si="3"/>
        <v>0.6</v>
      </c>
    </row>
    <row r="95" spans="1:23" x14ac:dyDescent="0.25">
      <c r="A95" s="3">
        <v>94</v>
      </c>
      <c r="B95" s="3">
        <v>10069</v>
      </c>
      <c r="C95" s="3">
        <v>150122</v>
      </c>
      <c r="D95" s="3" t="s">
        <v>23</v>
      </c>
      <c r="E95" s="4" t="s">
        <v>24</v>
      </c>
      <c r="F95" s="11" t="s">
        <v>109</v>
      </c>
      <c r="G95" s="5" t="s">
        <v>26</v>
      </c>
      <c r="H95" s="9">
        <v>0</v>
      </c>
      <c r="I95" s="9">
        <v>50000</v>
      </c>
      <c r="J95" s="14">
        <v>0</v>
      </c>
      <c r="K95" s="9">
        <v>0</v>
      </c>
      <c r="L95" s="9">
        <v>0</v>
      </c>
      <c r="M95" s="9">
        <v>25000</v>
      </c>
      <c r="N95" s="9">
        <v>0</v>
      </c>
      <c r="O95" s="12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f t="shared" si="2"/>
        <v>25000</v>
      </c>
      <c r="W95" s="10">
        <f t="shared" si="3"/>
        <v>0.5</v>
      </c>
    </row>
    <row r="96" spans="1:23" x14ac:dyDescent="0.25">
      <c r="A96" s="3">
        <v>95</v>
      </c>
      <c r="B96" s="3">
        <v>10069</v>
      </c>
      <c r="C96" s="3">
        <v>150122</v>
      </c>
      <c r="D96" s="3" t="s">
        <v>23</v>
      </c>
      <c r="E96" s="4" t="s">
        <v>24</v>
      </c>
      <c r="F96" s="11" t="s">
        <v>110</v>
      </c>
      <c r="G96" s="5" t="s">
        <v>26</v>
      </c>
      <c r="H96" s="9">
        <v>0</v>
      </c>
      <c r="I96" s="9">
        <v>26000</v>
      </c>
      <c r="J96" s="14">
        <v>0</v>
      </c>
      <c r="K96" s="9">
        <v>0</v>
      </c>
      <c r="L96" s="9">
        <v>0</v>
      </c>
      <c r="M96" s="9">
        <v>10400</v>
      </c>
      <c r="N96" s="9">
        <v>0</v>
      </c>
      <c r="O96" s="12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f t="shared" si="2"/>
        <v>10400</v>
      </c>
      <c r="W96" s="10">
        <f t="shared" si="3"/>
        <v>0.4</v>
      </c>
    </row>
    <row r="97" spans="1:23" x14ac:dyDescent="0.25">
      <c r="A97" s="3">
        <v>96</v>
      </c>
      <c r="B97" s="3">
        <v>10069</v>
      </c>
      <c r="C97" s="3">
        <v>150122</v>
      </c>
      <c r="D97" s="3" t="s">
        <v>23</v>
      </c>
      <c r="E97" s="4" t="s">
        <v>24</v>
      </c>
      <c r="F97" s="11" t="s">
        <v>111</v>
      </c>
      <c r="G97" s="5" t="s">
        <v>26</v>
      </c>
      <c r="H97" s="9">
        <v>0</v>
      </c>
      <c r="I97" s="9">
        <v>196400</v>
      </c>
      <c r="J97" s="14">
        <v>0</v>
      </c>
      <c r="K97" s="9">
        <v>17000</v>
      </c>
      <c r="L97" s="9">
        <v>17000</v>
      </c>
      <c r="M97" s="9">
        <v>29800</v>
      </c>
      <c r="N97" s="9">
        <v>41300</v>
      </c>
      <c r="O97" s="12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f t="shared" si="2"/>
        <v>105100</v>
      </c>
      <c r="W97" s="10">
        <f t="shared" si="3"/>
        <v>0.535132382892057</v>
      </c>
    </row>
    <row r="98" spans="1:23" x14ac:dyDescent="0.25">
      <c r="A98" s="3">
        <v>97</v>
      </c>
      <c r="B98" s="3">
        <v>10069</v>
      </c>
      <c r="C98" s="3">
        <v>150122</v>
      </c>
      <c r="D98" s="3" t="s">
        <v>23</v>
      </c>
      <c r="E98" s="4" t="s">
        <v>24</v>
      </c>
      <c r="F98" s="11" t="s">
        <v>112</v>
      </c>
      <c r="G98" s="5" t="s">
        <v>26</v>
      </c>
      <c r="H98" s="9">
        <v>0</v>
      </c>
      <c r="I98" s="9">
        <v>900</v>
      </c>
      <c r="J98" s="14">
        <v>0</v>
      </c>
      <c r="K98" s="9">
        <v>0</v>
      </c>
      <c r="L98" s="9">
        <v>0</v>
      </c>
      <c r="M98" s="9">
        <v>0</v>
      </c>
      <c r="N98" s="9">
        <v>890</v>
      </c>
      <c r="O98" s="12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f t="shared" si="2"/>
        <v>890</v>
      </c>
      <c r="W98" s="10">
        <f t="shared" si="3"/>
        <v>0.98888888888888893</v>
      </c>
    </row>
    <row r="99" spans="1:23" x14ac:dyDescent="0.25">
      <c r="A99" s="3">
        <v>98</v>
      </c>
      <c r="B99" s="3">
        <v>10069</v>
      </c>
      <c r="C99" s="3">
        <v>150122</v>
      </c>
      <c r="D99" s="3" t="s">
        <v>23</v>
      </c>
      <c r="E99" s="4" t="s">
        <v>24</v>
      </c>
      <c r="F99" s="11" t="s">
        <v>113</v>
      </c>
      <c r="G99" s="5" t="s">
        <v>26</v>
      </c>
      <c r="H99" s="9">
        <v>0</v>
      </c>
      <c r="I99" s="9">
        <v>2100</v>
      </c>
      <c r="J99" s="14">
        <v>0</v>
      </c>
      <c r="K99" s="9">
        <v>0</v>
      </c>
      <c r="L99" s="9">
        <v>0</v>
      </c>
      <c r="M99" s="9">
        <v>2100</v>
      </c>
      <c r="N99" s="9">
        <v>0</v>
      </c>
      <c r="O99" s="12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f t="shared" si="2"/>
        <v>2100</v>
      </c>
      <c r="W99" s="10">
        <f t="shared" si="3"/>
        <v>1</v>
      </c>
    </row>
    <row r="100" spans="1:23" x14ac:dyDescent="0.25">
      <c r="A100" s="3">
        <v>99</v>
      </c>
      <c r="B100" s="3">
        <v>10069</v>
      </c>
      <c r="C100" s="3">
        <v>150122</v>
      </c>
      <c r="D100" s="3" t="s">
        <v>23</v>
      </c>
      <c r="E100" s="4" t="s">
        <v>24</v>
      </c>
      <c r="F100" s="11" t="s">
        <v>114</v>
      </c>
      <c r="G100" s="5" t="s">
        <v>26</v>
      </c>
      <c r="H100" s="9">
        <v>0</v>
      </c>
      <c r="I100" s="9">
        <v>104460</v>
      </c>
      <c r="J100" s="14">
        <v>0</v>
      </c>
      <c r="K100" s="9">
        <v>8388</v>
      </c>
      <c r="L100" s="9">
        <v>27740</v>
      </c>
      <c r="M100" s="9">
        <v>24172</v>
      </c>
      <c r="N100" s="9">
        <v>6800</v>
      </c>
      <c r="O100" s="12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f t="shared" si="2"/>
        <v>67100</v>
      </c>
      <c r="W100" s="10">
        <f t="shared" si="3"/>
        <v>0.64235113919203524</v>
      </c>
    </row>
    <row r="101" spans="1:23" x14ac:dyDescent="0.25">
      <c r="A101" s="3">
        <v>100</v>
      </c>
      <c r="B101" s="3">
        <v>10069</v>
      </c>
      <c r="C101" s="3">
        <v>150122</v>
      </c>
      <c r="D101" s="3" t="s">
        <v>23</v>
      </c>
      <c r="E101" s="4" t="s">
        <v>24</v>
      </c>
      <c r="F101" s="11" t="s">
        <v>115</v>
      </c>
      <c r="G101" s="5" t="s">
        <v>26</v>
      </c>
      <c r="H101" s="9">
        <v>7725592</v>
      </c>
      <c r="I101" s="9">
        <v>1521663</v>
      </c>
      <c r="J101" s="14">
        <v>38685.4</v>
      </c>
      <c r="K101" s="9">
        <v>244716</v>
      </c>
      <c r="L101" s="9">
        <v>257082.86000000002</v>
      </c>
      <c r="M101" s="9">
        <v>148047.84</v>
      </c>
      <c r="N101" s="9">
        <v>182917.01</v>
      </c>
      <c r="O101" s="12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f t="shared" si="2"/>
        <v>871449.11</v>
      </c>
      <c r="W101" s="10">
        <f t="shared" si="3"/>
        <v>0.5726952091231764</v>
      </c>
    </row>
    <row r="102" spans="1:23" x14ac:dyDescent="0.25">
      <c r="A102" s="3">
        <v>101</v>
      </c>
      <c r="B102" s="3">
        <v>10069</v>
      </c>
      <c r="C102" s="3">
        <v>150122</v>
      </c>
      <c r="D102" s="3" t="s">
        <v>23</v>
      </c>
      <c r="E102" s="4" t="s">
        <v>24</v>
      </c>
      <c r="F102" s="11" t="s">
        <v>116</v>
      </c>
      <c r="G102" s="5" t="s">
        <v>26</v>
      </c>
      <c r="H102" s="9">
        <v>0</v>
      </c>
      <c r="I102" s="9">
        <v>91520</v>
      </c>
      <c r="J102" s="14">
        <v>9760</v>
      </c>
      <c r="K102" s="9">
        <v>9760</v>
      </c>
      <c r="L102" s="9">
        <v>0</v>
      </c>
      <c r="M102" s="9">
        <v>0</v>
      </c>
      <c r="N102" s="9">
        <v>7320</v>
      </c>
      <c r="O102" s="12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f t="shared" si="2"/>
        <v>26840</v>
      </c>
      <c r="W102" s="10">
        <f t="shared" si="3"/>
        <v>0.29326923076923078</v>
      </c>
    </row>
    <row r="103" spans="1:23" x14ac:dyDescent="0.25">
      <c r="A103" s="3">
        <v>102</v>
      </c>
      <c r="B103" s="3">
        <v>10069</v>
      </c>
      <c r="C103" s="3">
        <v>150122</v>
      </c>
      <c r="D103" s="3" t="s">
        <v>23</v>
      </c>
      <c r="E103" s="4" t="s">
        <v>24</v>
      </c>
      <c r="F103" s="11" t="s">
        <v>117</v>
      </c>
      <c r="G103" s="5" t="s">
        <v>26</v>
      </c>
      <c r="H103" s="9">
        <v>25863651</v>
      </c>
      <c r="I103" s="9">
        <v>26225114</v>
      </c>
      <c r="J103" s="14">
        <v>2426870.7999999998</v>
      </c>
      <c r="K103" s="9">
        <v>2404804</v>
      </c>
      <c r="L103" s="9">
        <v>2367388.34</v>
      </c>
      <c r="M103" s="9">
        <v>2330337.33</v>
      </c>
      <c r="N103" s="9">
        <v>2320849.4500000002</v>
      </c>
      <c r="O103" s="12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f t="shared" si="2"/>
        <v>11850249.919999998</v>
      </c>
      <c r="W103" s="10">
        <f t="shared" si="3"/>
        <v>0.4518664788263646</v>
      </c>
    </row>
    <row r="104" spans="1:23" x14ac:dyDescent="0.25">
      <c r="A104" s="3">
        <v>103</v>
      </c>
      <c r="B104" s="3">
        <v>10069</v>
      </c>
      <c r="C104" s="3">
        <v>150122</v>
      </c>
      <c r="D104" s="3" t="s">
        <v>23</v>
      </c>
      <c r="E104" s="4" t="s">
        <v>24</v>
      </c>
      <c r="F104" s="11" t="s">
        <v>118</v>
      </c>
      <c r="G104" s="5" t="s">
        <v>26</v>
      </c>
      <c r="H104" s="9">
        <v>2502482</v>
      </c>
      <c r="I104" s="9">
        <v>2307159</v>
      </c>
      <c r="J104" s="14">
        <v>140108.68999999997</v>
      </c>
      <c r="K104" s="9">
        <v>137628.25</v>
      </c>
      <c r="L104" s="9">
        <v>108921.28000000001</v>
      </c>
      <c r="M104" s="9">
        <v>121083.50999999998</v>
      </c>
      <c r="N104" s="9">
        <v>105082.95</v>
      </c>
      <c r="O104" s="12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f t="shared" si="2"/>
        <v>612824.67999999993</v>
      </c>
      <c r="W104" s="10">
        <f t="shared" si="3"/>
        <v>0.26561874582549355</v>
      </c>
    </row>
    <row r="105" spans="1:23" x14ac:dyDescent="0.25">
      <c r="A105" s="3">
        <v>104</v>
      </c>
      <c r="B105" s="3">
        <v>10069</v>
      </c>
      <c r="C105" s="3">
        <v>150122</v>
      </c>
      <c r="D105" s="3" t="s">
        <v>23</v>
      </c>
      <c r="E105" s="4" t="s">
        <v>24</v>
      </c>
      <c r="F105" s="11" t="s">
        <v>119</v>
      </c>
      <c r="G105" s="5" t="s">
        <v>26</v>
      </c>
      <c r="H105" s="9">
        <v>907705</v>
      </c>
      <c r="I105" s="9">
        <v>741565</v>
      </c>
      <c r="J105" s="14">
        <v>0</v>
      </c>
      <c r="K105" s="9">
        <v>0</v>
      </c>
      <c r="L105" s="9">
        <v>0</v>
      </c>
      <c r="M105" s="9">
        <v>0</v>
      </c>
      <c r="N105" s="9">
        <v>0</v>
      </c>
      <c r="O105" s="12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f t="shared" si="2"/>
        <v>0</v>
      </c>
      <c r="W105" s="10">
        <f t="shared" si="3"/>
        <v>0</v>
      </c>
    </row>
    <row r="106" spans="1:23" x14ac:dyDescent="0.25">
      <c r="A106" s="3">
        <v>105</v>
      </c>
      <c r="B106" s="3">
        <v>10069</v>
      </c>
      <c r="C106" s="3">
        <v>150122</v>
      </c>
      <c r="D106" s="3" t="s">
        <v>23</v>
      </c>
      <c r="E106" s="4" t="s">
        <v>24</v>
      </c>
      <c r="F106" s="11" t="s">
        <v>120</v>
      </c>
      <c r="G106" s="5" t="s">
        <v>26</v>
      </c>
      <c r="H106" s="9">
        <v>660000</v>
      </c>
      <c r="I106" s="9">
        <v>660000</v>
      </c>
      <c r="J106" s="14">
        <v>0</v>
      </c>
      <c r="K106" s="9">
        <v>44779.01</v>
      </c>
      <c r="L106" s="9">
        <v>33727.279999999999</v>
      </c>
      <c r="M106" s="9">
        <v>35977.85</v>
      </c>
      <c r="N106" s="9">
        <v>21652.77</v>
      </c>
      <c r="O106" s="12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f t="shared" si="2"/>
        <v>136136.91</v>
      </c>
      <c r="W106" s="10">
        <f t="shared" si="3"/>
        <v>0.20626804545454547</v>
      </c>
    </row>
    <row r="107" spans="1:23" x14ac:dyDescent="0.25">
      <c r="A107" s="3">
        <v>106</v>
      </c>
      <c r="B107" s="3">
        <v>10069</v>
      </c>
      <c r="C107" s="3">
        <v>150122</v>
      </c>
      <c r="D107" s="3" t="s">
        <v>23</v>
      </c>
      <c r="E107" s="4" t="s">
        <v>24</v>
      </c>
      <c r="F107" s="11" t="s">
        <v>37</v>
      </c>
      <c r="G107" s="5" t="s">
        <v>26</v>
      </c>
      <c r="H107" s="9">
        <v>0</v>
      </c>
      <c r="I107" s="9">
        <v>7278844</v>
      </c>
      <c r="J107" s="14">
        <v>115750</v>
      </c>
      <c r="K107" s="9">
        <v>2921637.86</v>
      </c>
      <c r="L107" s="9">
        <v>1667902.04</v>
      </c>
      <c r="M107" s="9">
        <v>1499171.69</v>
      </c>
      <c r="N107" s="9">
        <v>402824.20999999996</v>
      </c>
      <c r="O107" s="12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f t="shared" si="2"/>
        <v>6607285.7999999998</v>
      </c>
      <c r="W107" s="10">
        <f t="shared" si="3"/>
        <v>0.90773834416563948</v>
      </c>
    </row>
    <row r="108" spans="1:23" x14ac:dyDescent="0.25">
      <c r="A108" s="3">
        <v>107</v>
      </c>
      <c r="B108" s="3">
        <v>10069</v>
      </c>
      <c r="C108" s="3">
        <v>150122</v>
      </c>
      <c r="D108" s="3" t="s">
        <v>23</v>
      </c>
      <c r="E108" s="4" t="s">
        <v>24</v>
      </c>
      <c r="F108" s="6" t="s">
        <v>121</v>
      </c>
      <c r="G108" s="5" t="s">
        <v>26</v>
      </c>
      <c r="H108" s="7">
        <v>250000</v>
      </c>
      <c r="I108" s="7">
        <v>373853</v>
      </c>
      <c r="J108" s="13">
        <v>123853</v>
      </c>
      <c r="K108" s="7">
        <v>41666</v>
      </c>
      <c r="L108" s="7">
        <v>20833</v>
      </c>
      <c r="M108" s="7">
        <v>20833</v>
      </c>
      <c r="N108" s="7">
        <v>20833</v>
      </c>
      <c r="O108" s="8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9">
        <f t="shared" si="2"/>
        <v>228018</v>
      </c>
      <c r="W108" s="10">
        <f t="shared" si="3"/>
        <v>0.60991352215977934</v>
      </c>
    </row>
    <row r="109" spans="1:23" x14ac:dyDescent="0.25">
      <c r="A109" s="3">
        <v>108</v>
      </c>
      <c r="B109" s="3">
        <v>10069</v>
      </c>
      <c r="C109" s="3">
        <v>150122</v>
      </c>
      <c r="D109" s="3" t="s">
        <v>23</v>
      </c>
      <c r="E109" s="4" t="s">
        <v>24</v>
      </c>
      <c r="F109" s="11" t="s">
        <v>122</v>
      </c>
      <c r="G109" s="5" t="s">
        <v>26</v>
      </c>
      <c r="H109" s="9">
        <v>250000</v>
      </c>
      <c r="I109" s="9">
        <v>123853</v>
      </c>
      <c r="J109" s="14">
        <v>123853</v>
      </c>
      <c r="K109" s="9">
        <v>0</v>
      </c>
      <c r="L109" s="9">
        <v>0</v>
      </c>
      <c r="M109" s="9">
        <v>0</v>
      </c>
      <c r="N109" s="9">
        <v>0</v>
      </c>
      <c r="O109" s="12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f t="shared" si="2"/>
        <v>123853</v>
      </c>
      <c r="W109" s="10">
        <f t="shared" si="3"/>
        <v>1</v>
      </c>
    </row>
    <row r="110" spans="1:23" x14ac:dyDescent="0.25">
      <c r="A110" s="3">
        <v>109</v>
      </c>
      <c r="B110" s="3">
        <v>10069</v>
      </c>
      <c r="C110" s="3">
        <v>150122</v>
      </c>
      <c r="D110" s="3" t="s">
        <v>23</v>
      </c>
      <c r="E110" s="4" t="s">
        <v>24</v>
      </c>
      <c r="F110" s="11" t="s">
        <v>123</v>
      </c>
      <c r="G110" s="5" t="s">
        <v>26</v>
      </c>
      <c r="H110" s="9">
        <v>0</v>
      </c>
      <c r="I110" s="9">
        <v>250000</v>
      </c>
      <c r="J110" s="14">
        <v>0</v>
      </c>
      <c r="K110" s="9">
        <v>41666</v>
      </c>
      <c r="L110" s="9">
        <v>20833</v>
      </c>
      <c r="M110" s="9">
        <v>20833</v>
      </c>
      <c r="N110" s="9">
        <v>20833</v>
      </c>
      <c r="O110" s="12">
        <v>0</v>
      </c>
      <c r="P110" s="9">
        <v>0</v>
      </c>
      <c r="Q110" s="9">
        <v>0</v>
      </c>
      <c r="R110" s="9">
        <v>0</v>
      </c>
      <c r="S110" s="9">
        <v>0</v>
      </c>
      <c r="T110" s="9">
        <v>0</v>
      </c>
      <c r="U110" s="9">
        <v>0</v>
      </c>
      <c r="V110" s="9">
        <f t="shared" si="2"/>
        <v>104165</v>
      </c>
      <c r="W110" s="10">
        <f t="shared" si="3"/>
        <v>0.41665999999999997</v>
      </c>
    </row>
    <row r="111" spans="1:23" x14ac:dyDescent="0.25">
      <c r="A111" s="3">
        <v>110</v>
      </c>
      <c r="B111" s="3">
        <v>10069</v>
      </c>
      <c r="C111" s="3">
        <v>150122</v>
      </c>
      <c r="D111" s="3" t="s">
        <v>23</v>
      </c>
      <c r="E111" s="4" t="s">
        <v>24</v>
      </c>
      <c r="F111" s="6" t="s">
        <v>124</v>
      </c>
      <c r="G111" s="5" t="s">
        <v>26</v>
      </c>
      <c r="H111" s="7">
        <v>1580192</v>
      </c>
      <c r="I111" s="7">
        <v>1613126</v>
      </c>
      <c r="J111" s="13">
        <v>0</v>
      </c>
      <c r="K111" s="7">
        <v>980</v>
      </c>
      <c r="L111" s="7">
        <v>31953.68</v>
      </c>
      <c r="M111" s="7">
        <v>0</v>
      </c>
      <c r="N111" s="7">
        <v>0</v>
      </c>
      <c r="O111" s="8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9">
        <f t="shared" si="2"/>
        <v>32933.68</v>
      </c>
      <c r="W111" s="10">
        <f t="shared" si="3"/>
        <v>2.0416061733553363E-2</v>
      </c>
    </row>
    <row r="112" spans="1:23" x14ac:dyDescent="0.25">
      <c r="A112" s="3">
        <v>111</v>
      </c>
      <c r="B112" s="3">
        <v>10069</v>
      </c>
      <c r="C112" s="3">
        <v>150122</v>
      </c>
      <c r="D112" s="3" t="s">
        <v>23</v>
      </c>
      <c r="E112" s="4" t="s">
        <v>24</v>
      </c>
      <c r="F112" s="11" t="s">
        <v>125</v>
      </c>
      <c r="G112" s="5" t="s">
        <v>26</v>
      </c>
      <c r="H112" s="9">
        <v>0</v>
      </c>
      <c r="I112" s="9">
        <v>31954</v>
      </c>
      <c r="J112" s="14">
        <v>0</v>
      </c>
      <c r="K112" s="9">
        <v>0</v>
      </c>
      <c r="L112" s="9">
        <v>31953.68</v>
      </c>
      <c r="M112" s="9">
        <v>0</v>
      </c>
      <c r="N112" s="9">
        <v>0</v>
      </c>
      <c r="O112" s="12">
        <v>0</v>
      </c>
      <c r="P112" s="9">
        <v>0</v>
      </c>
      <c r="Q112" s="9">
        <v>0</v>
      </c>
      <c r="R112" s="9">
        <v>0</v>
      </c>
      <c r="S112" s="9">
        <v>0</v>
      </c>
      <c r="T112" s="9">
        <v>0</v>
      </c>
      <c r="U112" s="9">
        <v>0</v>
      </c>
      <c r="V112" s="9">
        <f t="shared" si="2"/>
        <v>31953.68</v>
      </c>
      <c r="W112" s="10">
        <f t="shared" si="3"/>
        <v>0.99998998560430619</v>
      </c>
    </row>
    <row r="113" spans="1:23" x14ac:dyDescent="0.25">
      <c r="A113" s="3">
        <v>112</v>
      </c>
      <c r="B113" s="3">
        <v>10069</v>
      </c>
      <c r="C113" s="3">
        <v>150122</v>
      </c>
      <c r="D113" s="3" t="s">
        <v>23</v>
      </c>
      <c r="E113" s="4" t="s">
        <v>24</v>
      </c>
      <c r="F113" s="11" t="s">
        <v>126</v>
      </c>
      <c r="G113" s="5" t="s">
        <v>26</v>
      </c>
      <c r="H113" s="9">
        <v>1580192</v>
      </c>
      <c r="I113" s="9">
        <v>1580192</v>
      </c>
      <c r="J113" s="14">
        <v>0</v>
      </c>
      <c r="K113" s="9">
        <v>0</v>
      </c>
      <c r="L113" s="9">
        <v>0</v>
      </c>
      <c r="M113" s="9">
        <v>0</v>
      </c>
      <c r="N113" s="9">
        <v>0</v>
      </c>
      <c r="O113" s="12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f t="shared" si="2"/>
        <v>0</v>
      </c>
      <c r="W113" s="10">
        <f t="shared" si="3"/>
        <v>0</v>
      </c>
    </row>
    <row r="114" spans="1:23" x14ac:dyDescent="0.25">
      <c r="A114" s="3">
        <v>113</v>
      </c>
      <c r="B114" s="3">
        <v>10069</v>
      </c>
      <c r="C114" s="3">
        <v>150122</v>
      </c>
      <c r="D114" s="3" t="s">
        <v>23</v>
      </c>
      <c r="E114" s="4" t="s">
        <v>24</v>
      </c>
      <c r="F114" s="11" t="s">
        <v>127</v>
      </c>
      <c r="G114" s="5" t="s">
        <v>26</v>
      </c>
      <c r="H114" s="9">
        <v>0</v>
      </c>
      <c r="I114" s="9">
        <v>980</v>
      </c>
      <c r="J114" s="14">
        <v>0</v>
      </c>
      <c r="K114" s="9">
        <v>980</v>
      </c>
      <c r="L114" s="9">
        <v>0</v>
      </c>
      <c r="M114" s="9">
        <v>0</v>
      </c>
      <c r="N114" s="9">
        <v>0</v>
      </c>
      <c r="O114" s="12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f t="shared" si="2"/>
        <v>980</v>
      </c>
      <c r="W114" s="10">
        <f t="shared" si="3"/>
        <v>1</v>
      </c>
    </row>
    <row r="115" spans="1:23" x14ac:dyDescent="0.25">
      <c r="A115" s="3">
        <v>114</v>
      </c>
      <c r="B115" s="3">
        <v>10069</v>
      </c>
      <c r="C115" s="3">
        <v>150122</v>
      </c>
      <c r="D115" s="3" t="s">
        <v>23</v>
      </c>
      <c r="E115" s="4" t="s">
        <v>24</v>
      </c>
      <c r="F115" s="6" t="s">
        <v>38</v>
      </c>
      <c r="G115" s="5" t="s">
        <v>26</v>
      </c>
      <c r="H115" s="7">
        <v>16696408</v>
      </c>
      <c r="I115" s="7">
        <v>47889270</v>
      </c>
      <c r="J115" s="13">
        <v>0</v>
      </c>
      <c r="K115" s="7">
        <v>70977</v>
      </c>
      <c r="L115" s="7">
        <v>691750</v>
      </c>
      <c r="M115" s="7">
        <v>189186.55</v>
      </c>
      <c r="N115" s="7">
        <v>479246.14999999997</v>
      </c>
      <c r="O115" s="8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9">
        <f t="shared" si="2"/>
        <v>1431159.7</v>
      </c>
      <c r="W115" s="10">
        <f t="shared" si="3"/>
        <v>2.9884767506374602E-2</v>
      </c>
    </row>
    <row r="116" spans="1:23" x14ac:dyDescent="0.25">
      <c r="A116" s="3">
        <v>115</v>
      </c>
      <c r="B116" s="3">
        <v>10069</v>
      </c>
      <c r="C116" s="3">
        <v>150122</v>
      </c>
      <c r="D116" s="3" t="s">
        <v>23</v>
      </c>
      <c r="E116" s="4" t="s">
        <v>24</v>
      </c>
      <c r="F116" s="11" t="s">
        <v>41</v>
      </c>
      <c r="G116" s="5" t="s">
        <v>26</v>
      </c>
      <c r="H116" s="9">
        <v>0</v>
      </c>
      <c r="I116" s="9">
        <v>6346856</v>
      </c>
      <c r="J116" s="14">
        <v>0</v>
      </c>
      <c r="K116" s="9">
        <v>0</v>
      </c>
      <c r="L116" s="9">
        <v>0</v>
      </c>
      <c r="M116" s="9">
        <v>160186.54999999999</v>
      </c>
      <c r="N116" s="9">
        <v>138863.07999999999</v>
      </c>
      <c r="O116" s="12">
        <v>0</v>
      </c>
      <c r="P116" s="9">
        <v>0</v>
      </c>
      <c r="Q116" s="9">
        <v>0</v>
      </c>
      <c r="R116" s="9">
        <v>0</v>
      </c>
      <c r="S116" s="9">
        <v>0</v>
      </c>
      <c r="T116" s="9">
        <v>0</v>
      </c>
      <c r="U116" s="9">
        <v>0</v>
      </c>
      <c r="V116" s="9">
        <f t="shared" si="2"/>
        <v>299049.63</v>
      </c>
      <c r="W116" s="10">
        <f t="shared" si="3"/>
        <v>4.7117758776944046E-2</v>
      </c>
    </row>
    <row r="117" spans="1:23" x14ac:dyDescent="0.25">
      <c r="A117" s="3">
        <v>116</v>
      </c>
      <c r="B117" s="3">
        <v>10069</v>
      </c>
      <c r="C117" s="3">
        <v>150122</v>
      </c>
      <c r="D117" s="3" t="s">
        <v>23</v>
      </c>
      <c r="E117" s="4" t="s">
        <v>24</v>
      </c>
      <c r="F117" s="11" t="s">
        <v>39</v>
      </c>
      <c r="G117" s="5" t="s">
        <v>26</v>
      </c>
      <c r="H117" s="9">
        <v>0</v>
      </c>
      <c r="I117" s="9">
        <v>260289</v>
      </c>
      <c r="J117" s="14">
        <v>0</v>
      </c>
      <c r="K117" s="9">
        <v>0</v>
      </c>
      <c r="L117" s="9">
        <v>0</v>
      </c>
      <c r="M117" s="9">
        <v>0</v>
      </c>
      <c r="N117" s="9">
        <v>260289</v>
      </c>
      <c r="O117" s="12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f t="shared" si="2"/>
        <v>260289</v>
      </c>
      <c r="W117" s="10">
        <f t="shared" si="3"/>
        <v>1</v>
      </c>
    </row>
    <row r="118" spans="1:23" x14ac:dyDescent="0.25">
      <c r="A118" s="3">
        <v>117</v>
      </c>
      <c r="B118" s="3">
        <v>10069</v>
      </c>
      <c r="C118" s="3">
        <v>150122</v>
      </c>
      <c r="D118" s="3" t="s">
        <v>23</v>
      </c>
      <c r="E118" s="4" t="s">
        <v>24</v>
      </c>
      <c r="F118" s="11" t="s">
        <v>42</v>
      </c>
      <c r="G118" s="5" t="s">
        <v>26</v>
      </c>
      <c r="H118" s="9">
        <v>0</v>
      </c>
      <c r="I118" s="9">
        <v>18236776</v>
      </c>
      <c r="J118" s="14">
        <v>0</v>
      </c>
      <c r="K118" s="9">
        <v>0</v>
      </c>
      <c r="L118" s="9">
        <v>0</v>
      </c>
      <c r="M118" s="9">
        <v>0</v>
      </c>
      <c r="N118" s="9">
        <v>0</v>
      </c>
      <c r="O118" s="12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f t="shared" si="2"/>
        <v>0</v>
      </c>
      <c r="W118" s="10">
        <f t="shared" si="3"/>
        <v>0</v>
      </c>
    </row>
    <row r="119" spans="1:23" x14ac:dyDescent="0.25">
      <c r="A119" s="3">
        <v>118</v>
      </c>
      <c r="B119" s="3">
        <v>10069</v>
      </c>
      <c r="C119" s="3">
        <v>150122</v>
      </c>
      <c r="D119" s="3" t="s">
        <v>23</v>
      </c>
      <c r="E119" s="4" t="s">
        <v>24</v>
      </c>
      <c r="F119" s="11" t="s">
        <v>128</v>
      </c>
      <c r="G119" s="5" t="s">
        <v>26</v>
      </c>
      <c r="H119" s="9">
        <v>0</v>
      </c>
      <c r="I119" s="9">
        <v>3484</v>
      </c>
      <c r="J119" s="14">
        <v>0</v>
      </c>
      <c r="K119" s="9">
        <v>3484</v>
      </c>
      <c r="L119" s="9">
        <v>0</v>
      </c>
      <c r="M119" s="9">
        <v>0</v>
      </c>
      <c r="N119" s="9">
        <v>0</v>
      </c>
      <c r="O119" s="12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f t="shared" si="2"/>
        <v>3484</v>
      </c>
      <c r="W119" s="10">
        <f t="shared" si="3"/>
        <v>1</v>
      </c>
    </row>
    <row r="120" spans="1:23" x14ac:dyDescent="0.25">
      <c r="A120" s="3">
        <v>119</v>
      </c>
      <c r="B120" s="3">
        <v>10069</v>
      </c>
      <c r="C120" s="3">
        <v>150122</v>
      </c>
      <c r="D120" s="3" t="s">
        <v>23</v>
      </c>
      <c r="E120" s="4" t="s">
        <v>24</v>
      </c>
      <c r="F120" s="11" t="s">
        <v>44</v>
      </c>
      <c r="G120" s="5" t="s">
        <v>26</v>
      </c>
      <c r="H120" s="9">
        <v>16696408</v>
      </c>
      <c r="I120" s="9">
        <v>20664594</v>
      </c>
      <c r="J120" s="14">
        <v>0</v>
      </c>
      <c r="K120" s="9">
        <v>0</v>
      </c>
      <c r="L120" s="9">
        <v>375000</v>
      </c>
      <c r="M120" s="9">
        <v>0</v>
      </c>
      <c r="N120" s="9">
        <v>5714</v>
      </c>
      <c r="O120" s="12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f t="shared" si="2"/>
        <v>380714</v>
      </c>
      <c r="W120" s="10">
        <f t="shared" si="3"/>
        <v>1.8423492859332247E-2</v>
      </c>
    </row>
    <row r="121" spans="1:23" x14ac:dyDescent="0.25">
      <c r="A121" s="3">
        <v>120</v>
      </c>
      <c r="B121" s="3">
        <v>10069</v>
      </c>
      <c r="C121" s="3">
        <v>150122</v>
      </c>
      <c r="D121" s="3" t="s">
        <v>23</v>
      </c>
      <c r="E121" s="4" t="s">
        <v>24</v>
      </c>
      <c r="F121" s="11" t="s">
        <v>129</v>
      </c>
      <c r="G121" s="5" t="s">
        <v>26</v>
      </c>
      <c r="H121" s="9">
        <v>0</v>
      </c>
      <c r="I121" s="9">
        <v>28033</v>
      </c>
      <c r="J121" s="14">
        <v>0</v>
      </c>
      <c r="K121" s="9">
        <v>0</v>
      </c>
      <c r="L121" s="9">
        <v>0</v>
      </c>
      <c r="M121" s="9">
        <v>0</v>
      </c>
      <c r="N121" s="9">
        <v>0</v>
      </c>
      <c r="O121" s="12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f t="shared" si="2"/>
        <v>0</v>
      </c>
      <c r="W121" s="10">
        <f t="shared" si="3"/>
        <v>0</v>
      </c>
    </row>
    <row r="122" spans="1:23" x14ac:dyDescent="0.25">
      <c r="A122" s="3">
        <v>121</v>
      </c>
      <c r="B122" s="3">
        <v>10069</v>
      </c>
      <c r="C122" s="3">
        <v>150122</v>
      </c>
      <c r="D122" s="3" t="s">
        <v>23</v>
      </c>
      <c r="E122" s="4" t="s">
        <v>24</v>
      </c>
      <c r="F122" s="11" t="s">
        <v>45</v>
      </c>
      <c r="G122" s="5" t="s">
        <v>26</v>
      </c>
      <c r="H122" s="9">
        <v>0</v>
      </c>
      <c r="I122" s="9">
        <v>418752</v>
      </c>
      <c r="J122" s="14">
        <v>0</v>
      </c>
      <c r="K122" s="9">
        <v>0</v>
      </c>
      <c r="L122" s="9">
        <v>272000</v>
      </c>
      <c r="M122" s="9">
        <v>0</v>
      </c>
      <c r="N122" s="9">
        <v>8702.5</v>
      </c>
      <c r="O122" s="12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f t="shared" si="2"/>
        <v>280702.5</v>
      </c>
      <c r="W122" s="10">
        <f t="shared" si="3"/>
        <v>0.67033112677670792</v>
      </c>
    </row>
    <row r="123" spans="1:23" x14ac:dyDescent="0.25">
      <c r="A123" s="3">
        <v>122</v>
      </c>
      <c r="B123" s="3">
        <v>10069</v>
      </c>
      <c r="C123" s="3">
        <v>150122</v>
      </c>
      <c r="D123" s="3" t="s">
        <v>23</v>
      </c>
      <c r="E123" s="4" t="s">
        <v>24</v>
      </c>
      <c r="F123" s="11" t="s">
        <v>46</v>
      </c>
      <c r="G123" s="5" t="s">
        <v>26</v>
      </c>
      <c r="H123" s="9">
        <v>0</v>
      </c>
      <c r="I123" s="9">
        <v>1930486</v>
      </c>
      <c r="J123" s="14">
        <v>0</v>
      </c>
      <c r="K123" s="9">
        <v>67493</v>
      </c>
      <c r="L123" s="9">
        <v>44750</v>
      </c>
      <c r="M123" s="9">
        <v>29000</v>
      </c>
      <c r="N123" s="9">
        <v>65677.570000000007</v>
      </c>
      <c r="O123" s="8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9">
        <f t="shared" si="2"/>
        <v>206920.57</v>
      </c>
      <c r="W123" s="10">
        <f t="shared" si="3"/>
        <v>0.10718573975672448</v>
      </c>
    </row>
    <row r="124" spans="1:23" x14ac:dyDescent="0.25">
      <c r="A124" s="3">
        <v>123</v>
      </c>
      <c r="B124" s="3">
        <v>10069</v>
      </c>
      <c r="C124" s="3">
        <v>150122</v>
      </c>
      <c r="D124" s="3" t="s">
        <v>23</v>
      </c>
      <c r="E124" s="4" t="s">
        <v>24</v>
      </c>
      <c r="F124" s="6" t="s">
        <v>130</v>
      </c>
      <c r="G124" s="5" t="s">
        <v>26</v>
      </c>
      <c r="H124" s="7">
        <v>77712141</v>
      </c>
      <c r="I124" s="7">
        <v>83569213</v>
      </c>
      <c r="J124" s="13">
        <v>6876940.1799999997</v>
      </c>
      <c r="K124" s="7">
        <v>6409784.4199999999</v>
      </c>
      <c r="L124" s="7">
        <v>5096260.4700000007</v>
      </c>
      <c r="M124" s="7">
        <v>10277224.09</v>
      </c>
      <c r="N124" s="7">
        <v>9821394.8699999992</v>
      </c>
      <c r="O124" s="8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9">
        <f t="shared" si="2"/>
        <v>38481604.030000001</v>
      </c>
      <c r="W124" s="10">
        <f t="shared" si="3"/>
        <v>0.46047584569212113</v>
      </c>
    </row>
    <row r="125" spans="1:23" x14ac:dyDescent="0.25">
      <c r="A125" s="3">
        <v>124</v>
      </c>
      <c r="B125" s="3">
        <v>10069</v>
      </c>
      <c r="C125" s="3">
        <v>150122</v>
      </c>
      <c r="D125" s="3" t="s">
        <v>23</v>
      </c>
      <c r="E125" s="4" t="s">
        <v>24</v>
      </c>
      <c r="F125" s="6" t="s">
        <v>48</v>
      </c>
      <c r="G125" s="5" t="s">
        <v>26</v>
      </c>
      <c r="H125" s="7">
        <v>19060266</v>
      </c>
      <c r="I125" s="7">
        <v>19060266</v>
      </c>
      <c r="J125" s="13">
        <v>1366515.58</v>
      </c>
      <c r="K125" s="7">
        <v>1742343.65</v>
      </c>
      <c r="L125" s="7">
        <v>1114180.4500000002</v>
      </c>
      <c r="M125" s="7">
        <v>1203700.9799999997</v>
      </c>
      <c r="N125" s="7">
        <v>1486362.06</v>
      </c>
      <c r="O125" s="12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f t="shared" si="2"/>
        <v>6913102.7199999988</v>
      </c>
      <c r="W125" s="10">
        <f t="shared" si="3"/>
        <v>0.3626970746368387</v>
      </c>
    </row>
    <row r="126" spans="1:23" x14ac:dyDescent="0.25">
      <c r="A126" s="3">
        <v>125</v>
      </c>
      <c r="B126" s="3">
        <v>10069</v>
      </c>
      <c r="C126" s="3">
        <v>150122</v>
      </c>
      <c r="D126" s="3" t="s">
        <v>23</v>
      </c>
      <c r="E126" s="4" t="s">
        <v>24</v>
      </c>
      <c r="F126" s="11" t="s">
        <v>50</v>
      </c>
      <c r="G126" s="5" t="s">
        <v>26</v>
      </c>
      <c r="H126" s="9">
        <v>2689637</v>
      </c>
      <c r="I126" s="9">
        <v>2471319</v>
      </c>
      <c r="J126" s="14">
        <v>203742.24</v>
      </c>
      <c r="K126" s="9">
        <v>204055.04000000001</v>
      </c>
      <c r="L126" s="9">
        <v>206252.22999999998</v>
      </c>
      <c r="M126" s="9">
        <v>206252.22999999998</v>
      </c>
      <c r="N126" s="9">
        <v>206252.22999999998</v>
      </c>
      <c r="O126" s="12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f t="shared" si="2"/>
        <v>1026553.97</v>
      </c>
      <c r="W126" s="10">
        <f t="shared" si="3"/>
        <v>0.41538707467550728</v>
      </c>
    </row>
    <row r="127" spans="1:23" x14ac:dyDescent="0.25">
      <c r="A127" s="3">
        <v>126</v>
      </c>
      <c r="B127" s="3">
        <v>10069</v>
      </c>
      <c r="C127" s="3">
        <v>150122</v>
      </c>
      <c r="D127" s="3" t="s">
        <v>23</v>
      </c>
      <c r="E127" s="4" t="s">
        <v>24</v>
      </c>
      <c r="F127" s="11" t="s">
        <v>51</v>
      </c>
      <c r="G127" s="5" t="s">
        <v>26</v>
      </c>
      <c r="H127" s="9">
        <v>867944</v>
      </c>
      <c r="I127" s="9">
        <v>624665</v>
      </c>
      <c r="J127" s="14">
        <v>20490</v>
      </c>
      <c r="K127" s="9">
        <v>20490</v>
      </c>
      <c r="L127" s="9">
        <v>21690</v>
      </c>
      <c r="M127" s="9">
        <v>21690</v>
      </c>
      <c r="N127" s="9">
        <v>24390</v>
      </c>
      <c r="O127" s="12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f t="shared" si="2"/>
        <v>108750</v>
      </c>
      <c r="W127" s="10">
        <f t="shared" si="3"/>
        <v>0.17409331401631276</v>
      </c>
    </row>
    <row r="128" spans="1:23" x14ac:dyDescent="0.25">
      <c r="A128" s="3">
        <v>127</v>
      </c>
      <c r="B128" s="3">
        <v>10069</v>
      </c>
      <c r="C128" s="3">
        <v>150122</v>
      </c>
      <c r="D128" s="3" t="s">
        <v>23</v>
      </c>
      <c r="E128" s="4" t="s">
        <v>24</v>
      </c>
      <c r="F128" s="11" t="s">
        <v>52</v>
      </c>
      <c r="G128" s="5" t="s">
        <v>26</v>
      </c>
      <c r="H128" s="9">
        <v>10623955</v>
      </c>
      <c r="I128" s="9">
        <v>5501283</v>
      </c>
      <c r="J128" s="14">
        <v>419567.73</v>
      </c>
      <c r="K128" s="9">
        <v>438201.78</v>
      </c>
      <c r="L128" s="9">
        <v>451372.66000000003</v>
      </c>
      <c r="M128" s="9">
        <v>460774.94999999995</v>
      </c>
      <c r="N128" s="9">
        <v>480552.17000000004</v>
      </c>
      <c r="O128" s="12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f t="shared" si="2"/>
        <v>2250469.29</v>
      </c>
      <c r="W128" s="10">
        <f t="shared" si="3"/>
        <v>0.40908080714989575</v>
      </c>
    </row>
    <row r="129" spans="1:23" x14ac:dyDescent="0.25">
      <c r="A129" s="3">
        <v>128</v>
      </c>
      <c r="B129" s="3">
        <v>10069</v>
      </c>
      <c r="C129" s="3">
        <v>150122</v>
      </c>
      <c r="D129" s="3" t="s">
        <v>23</v>
      </c>
      <c r="E129" s="4" t="s">
        <v>24</v>
      </c>
      <c r="F129" s="11" t="s">
        <v>53</v>
      </c>
      <c r="G129" s="5" t="s">
        <v>26</v>
      </c>
      <c r="H129" s="9">
        <v>361452</v>
      </c>
      <c r="I129" s="9">
        <v>729874</v>
      </c>
      <c r="J129" s="14">
        <v>0</v>
      </c>
      <c r="K129" s="9">
        <v>0</v>
      </c>
      <c r="L129" s="9">
        <v>0</v>
      </c>
      <c r="M129" s="9">
        <v>0</v>
      </c>
      <c r="N129" s="9">
        <v>0</v>
      </c>
      <c r="O129" s="12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f t="shared" si="2"/>
        <v>0</v>
      </c>
      <c r="W129" s="10">
        <f t="shared" si="3"/>
        <v>0</v>
      </c>
    </row>
    <row r="130" spans="1:23" x14ac:dyDescent="0.25">
      <c r="A130" s="3">
        <v>129</v>
      </c>
      <c r="B130" s="3">
        <v>10069</v>
      </c>
      <c r="C130" s="3">
        <v>150122</v>
      </c>
      <c r="D130" s="3" t="s">
        <v>23</v>
      </c>
      <c r="E130" s="4" t="s">
        <v>24</v>
      </c>
      <c r="F130" s="11" t="s">
        <v>54</v>
      </c>
      <c r="G130" s="5" t="s">
        <v>26</v>
      </c>
      <c r="H130" s="9">
        <v>429549</v>
      </c>
      <c r="I130" s="9">
        <v>416161</v>
      </c>
      <c r="J130" s="14">
        <v>0</v>
      </c>
      <c r="K130" s="9">
        <v>0</v>
      </c>
      <c r="L130" s="9">
        <v>0</v>
      </c>
      <c r="M130" s="9">
        <v>0</v>
      </c>
      <c r="N130" s="9">
        <v>0</v>
      </c>
      <c r="O130" s="12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f t="shared" si="2"/>
        <v>0</v>
      </c>
      <c r="W130" s="10">
        <f t="shared" si="3"/>
        <v>0</v>
      </c>
    </row>
    <row r="131" spans="1:23" x14ac:dyDescent="0.25">
      <c r="A131" s="3">
        <v>130</v>
      </c>
      <c r="B131" s="3">
        <v>10069</v>
      </c>
      <c r="C131" s="3">
        <v>150122</v>
      </c>
      <c r="D131" s="3" t="s">
        <v>23</v>
      </c>
      <c r="E131" s="4" t="s">
        <v>24</v>
      </c>
      <c r="F131" s="11" t="s">
        <v>55</v>
      </c>
      <c r="G131" s="5" t="s">
        <v>26</v>
      </c>
      <c r="H131" s="9">
        <v>643404</v>
      </c>
      <c r="I131" s="9">
        <v>566931</v>
      </c>
      <c r="J131" s="14">
        <v>0</v>
      </c>
      <c r="K131" s="9">
        <v>561457.93999999994</v>
      </c>
      <c r="L131" s="9">
        <v>0</v>
      </c>
      <c r="M131" s="9">
        <v>0</v>
      </c>
      <c r="N131" s="9">
        <v>0</v>
      </c>
      <c r="O131" s="12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f t="shared" ref="V131:V194" si="4">SUM(J131:U131)</f>
        <v>561457.93999999994</v>
      </c>
      <c r="W131" s="10">
        <f t="shared" ref="W131:W194" si="5">IFERROR(V131/I131,0)</f>
        <v>0.99034616205499426</v>
      </c>
    </row>
    <row r="132" spans="1:23" x14ac:dyDescent="0.25">
      <c r="A132" s="3">
        <v>131</v>
      </c>
      <c r="B132" s="3">
        <v>10069</v>
      </c>
      <c r="C132" s="3">
        <v>150122</v>
      </c>
      <c r="D132" s="3" t="s">
        <v>23</v>
      </c>
      <c r="E132" s="4" t="s">
        <v>24</v>
      </c>
      <c r="F132" s="11" t="s">
        <v>56</v>
      </c>
      <c r="G132" s="5" t="s">
        <v>26</v>
      </c>
      <c r="H132" s="9">
        <v>313195</v>
      </c>
      <c r="I132" s="9">
        <v>258446</v>
      </c>
      <c r="J132" s="14">
        <v>0</v>
      </c>
      <c r="K132" s="9">
        <v>0</v>
      </c>
      <c r="L132" s="9">
        <v>0</v>
      </c>
      <c r="M132" s="9">
        <v>0</v>
      </c>
      <c r="N132" s="9">
        <v>204547.72000000003</v>
      </c>
      <c r="O132" s="12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f t="shared" si="4"/>
        <v>204547.72000000003</v>
      </c>
      <c r="W132" s="10">
        <f t="shared" si="5"/>
        <v>0.79145245041517387</v>
      </c>
    </row>
    <row r="133" spans="1:23" x14ac:dyDescent="0.25">
      <c r="A133" s="3">
        <v>132</v>
      </c>
      <c r="B133" s="3">
        <v>10069</v>
      </c>
      <c r="C133" s="3">
        <v>150122</v>
      </c>
      <c r="D133" s="3" t="s">
        <v>23</v>
      </c>
      <c r="E133" s="4" t="s">
        <v>24</v>
      </c>
      <c r="F133" s="11" t="s">
        <v>57</v>
      </c>
      <c r="G133" s="5" t="s">
        <v>26</v>
      </c>
      <c r="H133" s="9">
        <v>71780</v>
      </c>
      <c r="I133" s="9">
        <v>66</v>
      </c>
      <c r="J133" s="14">
        <v>0</v>
      </c>
      <c r="K133" s="9">
        <v>0</v>
      </c>
      <c r="L133" s="9">
        <v>0</v>
      </c>
      <c r="M133" s="9">
        <v>0</v>
      </c>
      <c r="N133" s="9">
        <v>0</v>
      </c>
      <c r="O133" s="12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f t="shared" si="4"/>
        <v>0</v>
      </c>
      <c r="W133" s="10">
        <f t="shared" si="5"/>
        <v>0</v>
      </c>
    </row>
    <row r="134" spans="1:23" x14ac:dyDescent="0.25">
      <c r="A134" s="3">
        <v>133</v>
      </c>
      <c r="B134" s="3">
        <v>10069</v>
      </c>
      <c r="C134" s="3">
        <v>150122</v>
      </c>
      <c r="D134" s="3" t="s">
        <v>23</v>
      </c>
      <c r="E134" s="4" t="s">
        <v>24</v>
      </c>
      <c r="F134" s="11" t="s">
        <v>58</v>
      </c>
      <c r="G134" s="5" t="s">
        <v>26</v>
      </c>
      <c r="H134" s="9">
        <v>481081</v>
      </c>
      <c r="I134" s="9">
        <v>855714</v>
      </c>
      <c r="J134" s="14">
        <v>198202.96000000002</v>
      </c>
      <c r="K134" s="9">
        <v>54096.39</v>
      </c>
      <c r="L134" s="9">
        <v>33603.79</v>
      </c>
      <c r="M134" s="9">
        <v>51394.83</v>
      </c>
      <c r="N134" s="9">
        <v>34564.449999999997</v>
      </c>
      <c r="O134" s="12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f t="shared" si="4"/>
        <v>371862.42000000004</v>
      </c>
      <c r="W134" s="10">
        <f t="shared" si="5"/>
        <v>0.43456390803469386</v>
      </c>
    </row>
    <row r="135" spans="1:23" x14ac:dyDescent="0.25">
      <c r="A135" s="3">
        <v>134</v>
      </c>
      <c r="B135" s="3">
        <v>10069</v>
      </c>
      <c r="C135" s="3">
        <v>150122</v>
      </c>
      <c r="D135" s="3" t="s">
        <v>23</v>
      </c>
      <c r="E135" s="4" t="s">
        <v>24</v>
      </c>
      <c r="F135" s="11" t="s">
        <v>59</v>
      </c>
      <c r="G135" s="5" t="s">
        <v>26</v>
      </c>
      <c r="H135" s="9">
        <v>27831</v>
      </c>
      <c r="I135" s="9">
        <v>13891</v>
      </c>
      <c r="J135" s="14">
        <v>0</v>
      </c>
      <c r="K135" s="9">
        <v>0</v>
      </c>
      <c r="L135" s="9">
        <v>0</v>
      </c>
      <c r="M135" s="9">
        <v>0</v>
      </c>
      <c r="N135" s="9">
        <v>0</v>
      </c>
      <c r="O135" s="12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f t="shared" si="4"/>
        <v>0</v>
      </c>
      <c r="W135" s="10">
        <f t="shared" si="5"/>
        <v>0</v>
      </c>
    </row>
    <row r="136" spans="1:23" x14ac:dyDescent="0.25">
      <c r="A136" s="3">
        <v>135</v>
      </c>
      <c r="B136" s="3">
        <v>10069</v>
      </c>
      <c r="C136" s="3">
        <v>150122</v>
      </c>
      <c r="D136" s="3" t="s">
        <v>23</v>
      </c>
      <c r="E136" s="4" t="s">
        <v>24</v>
      </c>
      <c r="F136" s="11" t="s">
        <v>60</v>
      </c>
      <c r="G136" s="5" t="s">
        <v>26</v>
      </c>
      <c r="H136" s="9">
        <v>1254463</v>
      </c>
      <c r="I136" s="9">
        <v>6325941</v>
      </c>
      <c r="J136" s="14">
        <v>459064.29</v>
      </c>
      <c r="K136" s="9">
        <v>409940</v>
      </c>
      <c r="L136" s="9">
        <v>350260</v>
      </c>
      <c r="M136" s="9">
        <v>410749.82</v>
      </c>
      <c r="N136" s="9">
        <v>484373.33</v>
      </c>
      <c r="O136" s="12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f t="shared" si="4"/>
        <v>2114387.44</v>
      </c>
      <c r="W136" s="10">
        <f t="shared" si="5"/>
        <v>0.33424077777519579</v>
      </c>
    </row>
    <row r="137" spans="1:23" x14ac:dyDescent="0.25">
      <c r="A137" s="3">
        <v>136</v>
      </c>
      <c r="B137" s="3">
        <v>10069</v>
      </c>
      <c r="C137" s="3">
        <v>150122</v>
      </c>
      <c r="D137" s="3" t="s">
        <v>23</v>
      </c>
      <c r="E137" s="4" t="s">
        <v>24</v>
      </c>
      <c r="F137" s="11" t="s">
        <v>62</v>
      </c>
      <c r="G137" s="5" t="s">
        <v>26</v>
      </c>
      <c r="H137" s="9">
        <v>739474</v>
      </c>
      <c r="I137" s="9">
        <v>739474</v>
      </c>
      <c r="J137" s="14">
        <v>0</v>
      </c>
      <c r="K137" s="9">
        <v>0</v>
      </c>
      <c r="L137" s="9">
        <v>0</v>
      </c>
      <c r="M137" s="9">
        <v>0</v>
      </c>
      <c r="N137" s="9">
        <v>0</v>
      </c>
      <c r="O137" s="12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f t="shared" si="4"/>
        <v>0</v>
      </c>
      <c r="W137" s="10">
        <f t="shared" si="5"/>
        <v>0</v>
      </c>
    </row>
    <row r="138" spans="1:23" x14ac:dyDescent="0.25">
      <c r="A138" s="3">
        <v>137</v>
      </c>
      <c r="B138" s="3">
        <v>10069</v>
      </c>
      <c r="C138" s="3">
        <v>150122</v>
      </c>
      <c r="D138" s="3" t="s">
        <v>23</v>
      </c>
      <c r="E138" s="4" t="s">
        <v>24</v>
      </c>
      <c r="F138" s="11" t="s">
        <v>65</v>
      </c>
      <c r="G138" s="5" t="s">
        <v>26</v>
      </c>
      <c r="H138" s="9">
        <v>556501</v>
      </c>
      <c r="I138" s="9">
        <v>556501</v>
      </c>
      <c r="J138" s="14">
        <v>65448.36</v>
      </c>
      <c r="K138" s="9">
        <v>54102.5</v>
      </c>
      <c r="L138" s="9">
        <v>51001.77</v>
      </c>
      <c r="M138" s="9">
        <v>52839.149999999994</v>
      </c>
      <c r="N138" s="9">
        <v>51682.159999999996</v>
      </c>
      <c r="O138" s="8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9">
        <f t="shared" si="4"/>
        <v>275073.94</v>
      </c>
      <c r="W138" s="10">
        <f t="shared" si="5"/>
        <v>0.49429190603431084</v>
      </c>
    </row>
    <row r="139" spans="1:23" x14ac:dyDescent="0.25">
      <c r="A139" s="3">
        <v>138</v>
      </c>
      <c r="B139" s="3">
        <v>10069</v>
      </c>
      <c r="C139" s="3">
        <v>150122</v>
      </c>
      <c r="D139" s="3" t="s">
        <v>23</v>
      </c>
      <c r="E139" s="4" t="s">
        <v>24</v>
      </c>
      <c r="F139" s="6" t="s">
        <v>27</v>
      </c>
      <c r="G139" s="5" t="s">
        <v>26</v>
      </c>
      <c r="H139" s="7">
        <v>154100</v>
      </c>
      <c r="I139" s="7">
        <v>154100</v>
      </c>
      <c r="J139" s="13">
        <v>6232.89</v>
      </c>
      <c r="K139" s="7">
        <v>6141.23</v>
      </c>
      <c r="L139" s="7">
        <v>6141.23</v>
      </c>
      <c r="M139" s="7">
        <v>6095.4</v>
      </c>
      <c r="N139" s="7">
        <v>5957.91</v>
      </c>
      <c r="O139" s="12">
        <v>0</v>
      </c>
      <c r="P139" s="9">
        <v>0</v>
      </c>
      <c r="Q139" s="9">
        <v>0</v>
      </c>
      <c r="R139" s="9">
        <v>0</v>
      </c>
      <c r="S139" s="9">
        <v>0</v>
      </c>
      <c r="T139" s="9">
        <v>0</v>
      </c>
      <c r="U139" s="9">
        <v>0</v>
      </c>
      <c r="V139" s="9">
        <f t="shared" si="4"/>
        <v>30568.66</v>
      </c>
      <c r="W139" s="10">
        <f t="shared" si="5"/>
        <v>0.19836898118105126</v>
      </c>
    </row>
    <row r="140" spans="1:23" x14ac:dyDescent="0.25">
      <c r="A140" s="3">
        <v>139</v>
      </c>
      <c r="B140" s="3">
        <v>10069</v>
      </c>
      <c r="C140" s="3">
        <v>150122</v>
      </c>
      <c r="D140" s="3" t="s">
        <v>23</v>
      </c>
      <c r="E140" s="4" t="s">
        <v>24</v>
      </c>
      <c r="F140" s="11" t="s">
        <v>131</v>
      </c>
      <c r="G140" s="5" t="s">
        <v>26</v>
      </c>
      <c r="H140" s="9">
        <v>50000</v>
      </c>
      <c r="I140" s="9">
        <v>75610</v>
      </c>
      <c r="J140" s="14">
        <v>6232.89</v>
      </c>
      <c r="K140" s="9">
        <v>6141.23</v>
      </c>
      <c r="L140" s="9">
        <v>6141.23</v>
      </c>
      <c r="M140" s="9">
        <v>6095.4</v>
      </c>
      <c r="N140" s="9">
        <v>5957.91</v>
      </c>
      <c r="O140" s="12">
        <v>0</v>
      </c>
      <c r="P140" s="9">
        <v>0</v>
      </c>
      <c r="Q140" s="9">
        <v>0</v>
      </c>
      <c r="R140" s="9">
        <v>0</v>
      </c>
      <c r="S140" s="9">
        <v>0</v>
      </c>
      <c r="T140" s="9">
        <v>0</v>
      </c>
      <c r="U140" s="9">
        <v>0</v>
      </c>
      <c r="V140" s="9">
        <f t="shared" si="4"/>
        <v>30568.66</v>
      </c>
      <c r="W140" s="10">
        <f t="shared" si="5"/>
        <v>0.40429387647136622</v>
      </c>
    </row>
    <row r="141" spans="1:23" x14ac:dyDescent="0.25">
      <c r="A141" s="3">
        <v>140</v>
      </c>
      <c r="B141" s="3">
        <v>10069</v>
      </c>
      <c r="C141" s="3">
        <v>150122</v>
      </c>
      <c r="D141" s="3" t="s">
        <v>23</v>
      </c>
      <c r="E141" s="4" t="s">
        <v>24</v>
      </c>
      <c r="F141" s="11" t="s">
        <v>132</v>
      </c>
      <c r="G141" s="5" t="s">
        <v>26</v>
      </c>
      <c r="H141" s="9">
        <v>104100</v>
      </c>
      <c r="I141" s="9">
        <v>78490</v>
      </c>
      <c r="J141" s="14">
        <v>0</v>
      </c>
      <c r="K141" s="9">
        <v>0</v>
      </c>
      <c r="L141" s="9">
        <v>0</v>
      </c>
      <c r="M141" s="9">
        <v>0</v>
      </c>
      <c r="N141" s="9">
        <v>0</v>
      </c>
      <c r="O141" s="8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9">
        <f t="shared" si="4"/>
        <v>0</v>
      </c>
      <c r="W141" s="10">
        <f t="shared" si="5"/>
        <v>0</v>
      </c>
    </row>
    <row r="142" spans="1:23" x14ac:dyDescent="0.25">
      <c r="A142" s="3">
        <v>141</v>
      </c>
      <c r="B142" s="3">
        <v>10069</v>
      </c>
      <c r="C142" s="3">
        <v>150122</v>
      </c>
      <c r="D142" s="3" t="s">
        <v>23</v>
      </c>
      <c r="E142" s="4" t="s">
        <v>24</v>
      </c>
      <c r="F142" s="6" t="s">
        <v>29</v>
      </c>
      <c r="G142" s="5" t="s">
        <v>26</v>
      </c>
      <c r="H142" s="7">
        <v>58413775</v>
      </c>
      <c r="I142" s="7">
        <v>63444203</v>
      </c>
      <c r="J142" s="13">
        <v>5491797.71</v>
      </c>
      <c r="K142" s="7">
        <v>4642019.54</v>
      </c>
      <c r="L142" s="7">
        <v>3958838.790000001</v>
      </c>
      <c r="M142" s="7">
        <v>9052847.7100000028</v>
      </c>
      <c r="N142" s="7">
        <v>7531664.7999999998</v>
      </c>
      <c r="O142" s="12">
        <v>0</v>
      </c>
      <c r="P142" s="9">
        <v>0</v>
      </c>
      <c r="Q142" s="9">
        <v>0</v>
      </c>
      <c r="R142" s="9">
        <v>0</v>
      </c>
      <c r="S142" s="9">
        <v>0</v>
      </c>
      <c r="T142" s="9">
        <v>0</v>
      </c>
      <c r="U142" s="9">
        <v>0</v>
      </c>
      <c r="V142" s="9">
        <f t="shared" si="4"/>
        <v>30677168.550000004</v>
      </c>
      <c r="W142" s="10">
        <f t="shared" si="5"/>
        <v>0.48352989082391035</v>
      </c>
    </row>
    <row r="143" spans="1:23" x14ac:dyDescent="0.25">
      <c r="A143" s="3">
        <v>142</v>
      </c>
      <c r="B143" s="3">
        <v>10069</v>
      </c>
      <c r="C143" s="3">
        <v>150122</v>
      </c>
      <c r="D143" s="3" t="s">
        <v>23</v>
      </c>
      <c r="E143" s="4" t="s">
        <v>24</v>
      </c>
      <c r="F143" s="11" t="s">
        <v>70</v>
      </c>
      <c r="G143" s="5" t="s">
        <v>26</v>
      </c>
      <c r="H143" s="9">
        <v>52000</v>
      </c>
      <c r="I143" s="9">
        <v>253226</v>
      </c>
      <c r="J143" s="14">
        <v>9217</v>
      </c>
      <c r="K143" s="9">
        <v>14704.619999999999</v>
      </c>
      <c r="L143" s="9">
        <v>21335.800000000003</v>
      </c>
      <c r="M143" s="9">
        <v>8717.18</v>
      </c>
      <c r="N143" s="9">
        <v>24490.45</v>
      </c>
      <c r="O143" s="12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f t="shared" si="4"/>
        <v>78465.05</v>
      </c>
      <c r="W143" s="10">
        <f t="shared" si="5"/>
        <v>0.30986174405471795</v>
      </c>
    </row>
    <row r="144" spans="1:23" x14ac:dyDescent="0.25">
      <c r="A144" s="3">
        <v>143</v>
      </c>
      <c r="B144" s="3">
        <v>10069</v>
      </c>
      <c r="C144" s="3">
        <v>150122</v>
      </c>
      <c r="D144" s="3" t="s">
        <v>23</v>
      </c>
      <c r="E144" s="4" t="s">
        <v>24</v>
      </c>
      <c r="F144" s="11" t="s">
        <v>133</v>
      </c>
      <c r="G144" s="5" t="s">
        <v>26</v>
      </c>
      <c r="H144" s="9">
        <v>30000</v>
      </c>
      <c r="I144" s="9">
        <v>50808</v>
      </c>
      <c r="J144" s="14">
        <v>0</v>
      </c>
      <c r="K144" s="9">
        <v>0</v>
      </c>
      <c r="L144" s="9">
        <v>15038.25</v>
      </c>
      <c r="M144" s="9">
        <v>2886</v>
      </c>
      <c r="N144" s="9">
        <v>7556.25</v>
      </c>
      <c r="O144" s="12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f t="shared" si="4"/>
        <v>25480.5</v>
      </c>
      <c r="W144" s="10">
        <f t="shared" si="5"/>
        <v>0.50150566839867738</v>
      </c>
    </row>
    <row r="145" spans="1:23" x14ac:dyDescent="0.25">
      <c r="A145" s="3">
        <v>144</v>
      </c>
      <c r="B145" s="3">
        <v>10069</v>
      </c>
      <c r="C145" s="3">
        <v>150122</v>
      </c>
      <c r="D145" s="3" t="s">
        <v>23</v>
      </c>
      <c r="E145" s="4" t="s">
        <v>24</v>
      </c>
      <c r="F145" s="11" t="s">
        <v>71</v>
      </c>
      <c r="G145" s="5" t="s">
        <v>26</v>
      </c>
      <c r="H145" s="9">
        <v>10000</v>
      </c>
      <c r="I145" s="9">
        <v>238428</v>
      </c>
      <c r="J145" s="14">
        <v>50</v>
      </c>
      <c r="K145" s="9">
        <v>0</v>
      </c>
      <c r="L145" s="9">
        <v>8760.4</v>
      </c>
      <c r="M145" s="9">
        <v>1623.52</v>
      </c>
      <c r="N145" s="9">
        <v>1300</v>
      </c>
      <c r="O145" s="12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f t="shared" si="4"/>
        <v>11733.92</v>
      </c>
      <c r="W145" s="10">
        <f t="shared" si="5"/>
        <v>4.9213682956699714E-2</v>
      </c>
    </row>
    <row r="146" spans="1:23" x14ac:dyDescent="0.25">
      <c r="A146" s="3">
        <v>145</v>
      </c>
      <c r="B146" s="3">
        <v>10069</v>
      </c>
      <c r="C146" s="3">
        <v>150122</v>
      </c>
      <c r="D146" s="3" t="s">
        <v>23</v>
      </c>
      <c r="E146" s="4" t="s">
        <v>24</v>
      </c>
      <c r="F146" s="11" t="s">
        <v>134</v>
      </c>
      <c r="G146" s="5" t="s">
        <v>26</v>
      </c>
      <c r="H146" s="9">
        <v>10000</v>
      </c>
      <c r="I146" s="9">
        <v>800</v>
      </c>
      <c r="J146" s="14">
        <v>0</v>
      </c>
      <c r="K146" s="9">
        <v>0</v>
      </c>
      <c r="L146" s="9">
        <v>800</v>
      </c>
      <c r="M146" s="9">
        <v>0</v>
      </c>
      <c r="N146" s="9">
        <v>0</v>
      </c>
      <c r="O146" s="12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f t="shared" si="4"/>
        <v>800</v>
      </c>
      <c r="W146" s="10">
        <f t="shared" si="5"/>
        <v>1</v>
      </c>
    </row>
    <row r="147" spans="1:23" x14ac:dyDescent="0.25">
      <c r="A147" s="3">
        <v>146</v>
      </c>
      <c r="B147" s="3">
        <v>10069</v>
      </c>
      <c r="C147" s="3">
        <v>150122</v>
      </c>
      <c r="D147" s="3" t="s">
        <v>23</v>
      </c>
      <c r="E147" s="4" t="s">
        <v>24</v>
      </c>
      <c r="F147" s="11" t="s">
        <v>72</v>
      </c>
      <c r="G147" s="5" t="s">
        <v>26</v>
      </c>
      <c r="H147" s="9">
        <v>554400</v>
      </c>
      <c r="I147" s="9">
        <v>1059166</v>
      </c>
      <c r="J147" s="14">
        <v>0</v>
      </c>
      <c r="K147" s="9">
        <v>0</v>
      </c>
      <c r="L147" s="9">
        <v>0</v>
      </c>
      <c r="M147" s="9">
        <v>75806.559999999998</v>
      </c>
      <c r="N147" s="9">
        <v>94875.62</v>
      </c>
      <c r="O147" s="12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f t="shared" si="4"/>
        <v>170682.18</v>
      </c>
      <c r="W147" s="10">
        <f t="shared" si="5"/>
        <v>0.16114771433373049</v>
      </c>
    </row>
    <row r="148" spans="1:23" x14ac:dyDescent="0.25">
      <c r="A148" s="3">
        <v>147</v>
      </c>
      <c r="B148" s="3">
        <v>10069</v>
      </c>
      <c r="C148" s="3">
        <v>150122</v>
      </c>
      <c r="D148" s="3" t="s">
        <v>23</v>
      </c>
      <c r="E148" s="4" t="s">
        <v>24</v>
      </c>
      <c r="F148" s="11" t="s">
        <v>73</v>
      </c>
      <c r="G148" s="5" t="s">
        <v>26</v>
      </c>
      <c r="H148" s="9">
        <v>80000</v>
      </c>
      <c r="I148" s="9">
        <v>65396</v>
      </c>
      <c r="J148" s="14">
        <v>0</v>
      </c>
      <c r="K148" s="9">
        <v>0</v>
      </c>
      <c r="L148" s="9">
        <v>0</v>
      </c>
      <c r="M148" s="9">
        <v>0</v>
      </c>
      <c r="N148" s="9">
        <v>10729.42</v>
      </c>
      <c r="O148" s="12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f t="shared" si="4"/>
        <v>10729.42</v>
      </c>
      <c r="W148" s="10">
        <f t="shared" si="5"/>
        <v>0.16406844455318367</v>
      </c>
    </row>
    <row r="149" spans="1:23" x14ac:dyDescent="0.25">
      <c r="A149" s="3">
        <v>148</v>
      </c>
      <c r="B149" s="3">
        <v>10069</v>
      </c>
      <c r="C149" s="3">
        <v>150122</v>
      </c>
      <c r="D149" s="3" t="s">
        <v>23</v>
      </c>
      <c r="E149" s="4" t="s">
        <v>24</v>
      </c>
      <c r="F149" s="11" t="s">
        <v>74</v>
      </c>
      <c r="G149" s="5" t="s">
        <v>26</v>
      </c>
      <c r="H149" s="9">
        <v>100000</v>
      </c>
      <c r="I149" s="9">
        <v>54775</v>
      </c>
      <c r="J149" s="14">
        <v>0</v>
      </c>
      <c r="K149" s="9">
        <v>0</v>
      </c>
      <c r="L149" s="9">
        <v>0</v>
      </c>
      <c r="M149" s="9">
        <v>0</v>
      </c>
      <c r="N149" s="9">
        <v>0</v>
      </c>
      <c r="O149" s="12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f t="shared" si="4"/>
        <v>0</v>
      </c>
      <c r="W149" s="10">
        <f t="shared" si="5"/>
        <v>0</v>
      </c>
    </row>
    <row r="150" spans="1:23" x14ac:dyDescent="0.25">
      <c r="A150" s="3">
        <v>149</v>
      </c>
      <c r="B150" s="3">
        <v>10069</v>
      </c>
      <c r="C150" s="3">
        <v>150122</v>
      </c>
      <c r="D150" s="3" t="s">
        <v>23</v>
      </c>
      <c r="E150" s="4" t="s">
        <v>24</v>
      </c>
      <c r="F150" s="11" t="s">
        <v>30</v>
      </c>
      <c r="G150" s="5" t="s">
        <v>26</v>
      </c>
      <c r="H150" s="9">
        <v>78000</v>
      </c>
      <c r="I150" s="9">
        <v>58115</v>
      </c>
      <c r="J150" s="14">
        <v>360</v>
      </c>
      <c r="K150" s="9">
        <v>4333.91</v>
      </c>
      <c r="L150" s="9">
        <v>8452.17</v>
      </c>
      <c r="M150" s="9">
        <v>6528</v>
      </c>
      <c r="N150" s="9">
        <v>1914.1</v>
      </c>
      <c r="O150" s="12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f t="shared" si="4"/>
        <v>21588.18</v>
      </c>
      <c r="W150" s="10">
        <f t="shared" si="5"/>
        <v>0.37147345779919128</v>
      </c>
    </row>
    <row r="151" spans="1:23" x14ac:dyDescent="0.25">
      <c r="A151" s="3">
        <v>150</v>
      </c>
      <c r="B151" s="3">
        <v>10069</v>
      </c>
      <c r="C151" s="3">
        <v>150122</v>
      </c>
      <c r="D151" s="3" t="s">
        <v>23</v>
      </c>
      <c r="E151" s="4" t="s">
        <v>24</v>
      </c>
      <c r="F151" s="11" t="s">
        <v>31</v>
      </c>
      <c r="G151" s="5" t="s">
        <v>26</v>
      </c>
      <c r="H151" s="9">
        <v>240000</v>
      </c>
      <c r="I151" s="9">
        <v>130579</v>
      </c>
      <c r="J151" s="14">
        <v>3980</v>
      </c>
      <c r="K151" s="9">
        <v>3307.96</v>
      </c>
      <c r="L151" s="9">
        <v>3104.9700000000003</v>
      </c>
      <c r="M151" s="9">
        <v>6957.27</v>
      </c>
      <c r="N151" s="9">
        <v>8705.2000000000007</v>
      </c>
      <c r="O151" s="12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f t="shared" si="4"/>
        <v>26055.4</v>
      </c>
      <c r="W151" s="10">
        <f t="shared" si="5"/>
        <v>0.19953744476523791</v>
      </c>
    </row>
    <row r="152" spans="1:23" x14ac:dyDescent="0.25">
      <c r="A152" s="3">
        <v>151</v>
      </c>
      <c r="B152" s="3">
        <v>10069</v>
      </c>
      <c r="C152" s="3">
        <v>150122</v>
      </c>
      <c r="D152" s="3" t="s">
        <v>23</v>
      </c>
      <c r="E152" s="4" t="s">
        <v>24</v>
      </c>
      <c r="F152" s="11" t="s">
        <v>135</v>
      </c>
      <c r="G152" s="5" t="s">
        <v>26</v>
      </c>
      <c r="H152" s="9">
        <v>8000</v>
      </c>
      <c r="I152" s="9">
        <v>24200</v>
      </c>
      <c r="J152" s="14">
        <v>0</v>
      </c>
      <c r="K152" s="9">
        <v>0</v>
      </c>
      <c r="L152" s="9">
        <v>0</v>
      </c>
      <c r="M152" s="9">
        <v>0</v>
      </c>
      <c r="N152" s="9">
        <v>0</v>
      </c>
      <c r="O152" s="12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f t="shared" si="4"/>
        <v>0</v>
      </c>
      <c r="W152" s="10">
        <f t="shared" si="5"/>
        <v>0</v>
      </c>
    </row>
    <row r="153" spans="1:23" x14ac:dyDescent="0.25">
      <c r="A153" s="3">
        <v>152</v>
      </c>
      <c r="B153" s="3">
        <v>10069</v>
      </c>
      <c r="C153" s="3">
        <v>150122</v>
      </c>
      <c r="D153" s="3" t="s">
        <v>23</v>
      </c>
      <c r="E153" s="4" t="s">
        <v>24</v>
      </c>
      <c r="F153" s="11" t="s">
        <v>32</v>
      </c>
      <c r="G153" s="5" t="s">
        <v>26</v>
      </c>
      <c r="H153" s="9">
        <v>148000</v>
      </c>
      <c r="I153" s="9">
        <v>106082</v>
      </c>
      <c r="J153" s="14">
        <v>340</v>
      </c>
      <c r="K153" s="9">
        <v>114.6</v>
      </c>
      <c r="L153" s="9">
        <v>7333.57</v>
      </c>
      <c r="M153" s="9">
        <v>11734.3</v>
      </c>
      <c r="N153" s="9">
        <v>37065.97</v>
      </c>
      <c r="O153" s="12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f t="shared" si="4"/>
        <v>56588.44</v>
      </c>
      <c r="W153" s="10">
        <f t="shared" si="5"/>
        <v>0.53344054599272261</v>
      </c>
    </row>
    <row r="154" spans="1:23" x14ac:dyDescent="0.25">
      <c r="A154" s="3">
        <v>153</v>
      </c>
      <c r="B154" s="3">
        <v>10069</v>
      </c>
      <c r="C154" s="3">
        <v>150122</v>
      </c>
      <c r="D154" s="3" t="s">
        <v>23</v>
      </c>
      <c r="E154" s="4" t="s">
        <v>24</v>
      </c>
      <c r="F154" s="11" t="s">
        <v>136</v>
      </c>
      <c r="G154" s="5" t="s">
        <v>26</v>
      </c>
      <c r="H154" s="9">
        <v>0</v>
      </c>
      <c r="I154" s="9">
        <v>3160</v>
      </c>
      <c r="J154" s="14">
        <v>0</v>
      </c>
      <c r="K154" s="9">
        <v>0</v>
      </c>
      <c r="L154" s="9">
        <v>750</v>
      </c>
      <c r="M154" s="9">
        <v>0</v>
      </c>
      <c r="N154" s="9">
        <v>2410</v>
      </c>
      <c r="O154" s="12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f t="shared" si="4"/>
        <v>3160</v>
      </c>
      <c r="W154" s="10">
        <f t="shared" si="5"/>
        <v>1</v>
      </c>
    </row>
    <row r="155" spans="1:23" x14ac:dyDescent="0.25">
      <c r="A155" s="3">
        <v>154</v>
      </c>
      <c r="B155" s="3">
        <v>10069</v>
      </c>
      <c r="C155" s="3">
        <v>150122</v>
      </c>
      <c r="D155" s="3" t="s">
        <v>23</v>
      </c>
      <c r="E155" s="4" t="s">
        <v>24</v>
      </c>
      <c r="F155" s="11" t="s">
        <v>75</v>
      </c>
      <c r="G155" s="5" t="s">
        <v>26</v>
      </c>
      <c r="H155" s="9">
        <v>0</v>
      </c>
      <c r="I155" s="9">
        <v>8153</v>
      </c>
      <c r="J155" s="14">
        <v>180</v>
      </c>
      <c r="K155" s="9">
        <v>27</v>
      </c>
      <c r="L155" s="9">
        <v>65</v>
      </c>
      <c r="M155" s="9">
        <v>20</v>
      </c>
      <c r="N155" s="9">
        <v>1716</v>
      </c>
      <c r="O155" s="12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f t="shared" si="4"/>
        <v>2008</v>
      </c>
      <c r="W155" s="10">
        <f t="shared" si="5"/>
        <v>0.24628970930945665</v>
      </c>
    </row>
    <row r="156" spans="1:23" x14ac:dyDescent="0.25">
      <c r="A156" s="3">
        <v>155</v>
      </c>
      <c r="B156" s="3">
        <v>10069</v>
      </c>
      <c r="C156" s="3">
        <v>150122</v>
      </c>
      <c r="D156" s="3" t="s">
        <v>23</v>
      </c>
      <c r="E156" s="4" t="s">
        <v>24</v>
      </c>
      <c r="F156" s="11" t="s">
        <v>76</v>
      </c>
      <c r="G156" s="5" t="s">
        <v>26</v>
      </c>
      <c r="H156" s="9">
        <v>4000</v>
      </c>
      <c r="I156" s="9">
        <v>11940</v>
      </c>
      <c r="J156" s="14">
        <v>0</v>
      </c>
      <c r="K156" s="9">
        <v>0</v>
      </c>
      <c r="L156" s="9">
        <v>0</v>
      </c>
      <c r="M156" s="9">
        <v>0</v>
      </c>
      <c r="N156" s="9">
        <v>7940</v>
      </c>
      <c r="O156" s="12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f t="shared" si="4"/>
        <v>7940</v>
      </c>
      <c r="W156" s="10">
        <f t="shared" si="5"/>
        <v>0.6649916247906198</v>
      </c>
    </row>
    <row r="157" spans="1:23" x14ac:dyDescent="0.25">
      <c r="A157" s="3">
        <v>156</v>
      </c>
      <c r="B157" s="3">
        <v>10069</v>
      </c>
      <c r="C157" s="3">
        <v>150122</v>
      </c>
      <c r="D157" s="3" t="s">
        <v>23</v>
      </c>
      <c r="E157" s="4" t="s">
        <v>24</v>
      </c>
      <c r="F157" s="11" t="s">
        <v>137</v>
      </c>
      <c r="G157" s="5" t="s">
        <v>26</v>
      </c>
      <c r="H157" s="9">
        <v>0</v>
      </c>
      <c r="I157" s="9">
        <v>838</v>
      </c>
      <c r="J157" s="14">
        <v>0</v>
      </c>
      <c r="K157" s="9">
        <v>0</v>
      </c>
      <c r="L157" s="9">
        <v>0</v>
      </c>
      <c r="M157" s="9">
        <v>0</v>
      </c>
      <c r="N157" s="9">
        <v>0</v>
      </c>
      <c r="O157" s="12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f t="shared" si="4"/>
        <v>0</v>
      </c>
      <c r="W157" s="10">
        <f t="shared" si="5"/>
        <v>0</v>
      </c>
    </row>
    <row r="158" spans="1:23" x14ac:dyDescent="0.25">
      <c r="A158" s="3">
        <v>157</v>
      </c>
      <c r="B158" s="3">
        <v>10069</v>
      </c>
      <c r="C158" s="3">
        <v>150122</v>
      </c>
      <c r="D158" s="3" t="s">
        <v>23</v>
      </c>
      <c r="E158" s="4" t="s">
        <v>24</v>
      </c>
      <c r="F158" s="11" t="s">
        <v>138</v>
      </c>
      <c r="G158" s="5" t="s">
        <v>26</v>
      </c>
      <c r="H158" s="9">
        <v>202000</v>
      </c>
      <c r="I158" s="9">
        <v>235000</v>
      </c>
      <c r="J158" s="14">
        <v>0</v>
      </c>
      <c r="K158" s="9">
        <v>17500</v>
      </c>
      <c r="L158" s="9">
        <v>23500</v>
      </c>
      <c r="M158" s="9">
        <v>22790</v>
      </c>
      <c r="N158" s="9">
        <v>58305</v>
      </c>
      <c r="O158" s="12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f t="shared" si="4"/>
        <v>122095</v>
      </c>
      <c r="W158" s="10">
        <f t="shared" si="5"/>
        <v>0.51955319148936174</v>
      </c>
    </row>
    <row r="159" spans="1:23" x14ac:dyDescent="0.25">
      <c r="A159" s="3">
        <v>158</v>
      </c>
      <c r="B159" s="3">
        <v>10069</v>
      </c>
      <c r="C159" s="3">
        <v>150122</v>
      </c>
      <c r="D159" s="3" t="s">
        <v>23</v>
      </c>
      <c r="E159" s="4" t="s">
        <v>24</v>
      </c>
      <c r="F159" s="11" t="s">
        <v>77</v>
      </c>
      <c r="G159" s="5" t="s">
        <v>26</v>
      </c>
      <c r="H159" s="9">
        <v>30000</v>
      </c>
      <c r="I159" s="9">
        <v>53264</v>
      </c>
      <c r="J159" s="14">
        <v>0</v>
      </c>
      <c r="K159" s="9">
        <v>0</v>
      </c>
      <c r="L159" s="9">
        <v>13503.92</v>
      </c>
      <c r="M159" s="9">
        <v>5520</v>
      </c>
      <c r="N159" s="9">
        <v>0</v>
      </c>
      <c r="O159" s="12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f t="shared" si="4"/>
        <v>19023.919999999998</v>
      </c>
      <c r="W159" s="10">
        <f t="shared" si="5"/>
        <v>0.35716281165515168</v>
      </c>
    </row>
    <row r="160" spans="1:23" x14ac:dyDescent="0.25">
      <c r="A160" s="3">
        <v>159</v>
      </c>
      <c r="B160" s="3">
        <v>10069</v>
      </c>
      <c r="C160" s="3">
        <v>150122</v>
      </c>
      <c r="D160" s="3" t="s">
        <v>23</v>
      </c>
      <c r="E160" s="4" t="s">
        <v>24</v>
      </c>
      <c r="F160" s="11" t="s">
        <v>139</v>
      </c>
      <c r="G160" s="5" t="s">
        <v>26</v>
      </c>
      <c r="H160" s="9">
        <v>210000</v>
      </c>
      <c r="I160" s="9">
        <v>53358</v>
      </c>
      <c r="J160" s="14">
        <v>0</v>
      </c>
      <c r="K160" s="9">
        <v>0</v>
      </c>
      <c r="L160" s="9">
        <v>0</v>
      </c>
      <c r="M160" s="9">
        <v>0</v>
      </c>
      <c r="N160" s="9">
        <v>0</v>
      </c>
      <c r="O160" s="12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f t="shared" si="4"/>
        <v>0</v>
      </c>
      <c r="W160" s="10">
        <f t="shared" si="5"/>
        <v>0</v>
      </c>
    </row>
    <row r="161" spans="1:23" x14ac:dyDescent="0.25">
      <c r="A161" s="3">
        <v>160</v>
      </c>
      <c r="B161" s="3">
        <v>10069</v>
      </c>
      <c r="C161" s="3">
        <v>150122</v>
      </c>
      <c r="D161" s="3" t="s">
        <v>23</v>
      </c>
      <c r="E161" s="4" t="s">
        <v>24</v>
      </c>
      <c r="F161" s="11" t="s">
        <v>78</v>
      </c>
      <c r="G161" s="5" t="s">
        <v>26</v>
      </c>
      <c r="H161" s="9">
        <v>5000</v>
      </c>
      <c r="I161" s="9">
        <v>12034</v>
      </c>
      <c r="J161" s="14">
        <v>250</v>
      </c>
      <c r="K161" s="9">
        <v>0</v>
      </c>
      <c r="L161" s="9">
        <v>10382.299999999999</v>
      </c>
      <c r="M161" s="9">
        <v>0</v>
      </c>
      <c r="N161" s="9">
        <v>0</v>
      </c>
      <c r="O161" s="12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f t="shared" si="4"/>
        <v>10632.3</v>
      </c>
      <c r="W161" s="10">
        <f t="shared" si="5"/>
        <v>0.88352168854911084</v>
      </c>
    </row>
    <row r="162" spans="1:23" x14ac:dyDescent="0.25">
      <c r="A162" s="3">
        <v>161</v>
      </c>
      <c r="B162" s="3">
        <v>10069</v>
      </c>
      <c r="C162" s="3">
        <v>150122</v>
      </c>
      <c r="D162" s="3" t="s">
        <v>23</v>
      </c>
      <c r="E162" s="4" t="s">
        <v>24</v>
      </c>
      <c r="F162" s="11" t="s">
        <v>140</v>
      </c>
      <c r="G162" s="5" t="s">
        <v>26</v>
      </c>
      <c r="H162" s="9">
        <v>1000</v>
      </c>
      <c r="I162" s="9">
        <v>0</v>
      </c>
      <c r="J162" s="14">
        <v>0</v>
      </c>
      <c r="K162" s="9">
        <v>0</v>
      </c>
      <c r="L162" s="9">
        <v>0</v>
      </c>
      <c r="M162" s="9">
        <v>0</v>
      </c>
      <c r="N162" s="9">
        <v>0</v>
      </c>
      <c r="O162" s="12">
        <v>0</v>
      </c>
      <c r="P162" s="9">
        <v>0</v>
      </c>
      <c r="Q162" s="9">
        <v>0</v>
      </c>
      <c r="R162" s="9">
        <v>0</v>
      </c>
      <c r="S162" s="9">
        <v>0</v>
      </c>
      <c r="T162" s="9">
        <v>0</v>
      </c>
      <c r="U162" s="9">
        <v>0</v>
      </c>
      <c r="V162" s="9">
        <f t="shared" si="4"/>
        <v>0</v>
      </c>
      <c r="W162" s="10">
        <f t="shared" si="5"/>
        <v>0</v>
      </c>
    </row>
    <row r="163" spans="1:23" x14ac:dyDescent="0.25">
      <c r="A163" s="3">
        <v>162</v>
      </c>
      <c r="B163" s="3">
        <v>10069</v>
      </c>
      <c r="C163" s="3">
        <v>150122</v>
      </c>
      <c r="D163" s="3" t="s">
        <v>23</v>
      </c>
      <c r="E163" s="4" t="s">
        <v>24</v>
      </c>
      <c r="F163" s="11" t="s">
        <v>33</v>
      </c>
      <c r="G163" s="5" t="s">
        <v>26</v>
      </c>
      <c r="H163" s="9">
        <v>157274</v>
      </c>
      <c r="I163" s="9">
        <v>113515</v>
      </c>
      <c r="J163" s="14">
        <v>0</v>
      </c>
      <c r="K163" s="9">
        <v>5005</v>
      </c>
      <c r="L163" s="9">
        <v>26443</v>
      </c>
      <c r="M163" s="9">
        <v>33712</v>
      </c>
      <c r="N163" s="9">
        <v>2155.4499999999998</v>
      </c>
      <c r="O163" s="12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f t="shared" si="4"/>
        <v>67315.45</v>
      </c>
      <c r="W163" s="10">
        <f t="shared" si="5"/>
        <v>0.59300929392591284</v>
      </c>
    </row>
    <row r="164" spans="1:23" x14ac:dyDescent="0.25">
      <c r="A164" s="3">
        <v>163</v>
      </c>
      <c r="B164" s="3">
        <v>10069</v>
      </c>
      <c r="C164" s="3">
        <v>150122</v>
      </c>
      <c r="D164" s="3" t="s">
        <v>23</v>
      </c>
      <c r="E164" s="4" t="s">
        <v>24</v>
      </c>
      <c r="F164" s="11" t="s">
        <v>141</v>
      </c>
      <c r="G164" s="5" t="s">
        <v>26</v>
      </c>
      <c r="H164" s="9">
        <v>10000</v>
      </c>
      <c r="I164" s="9">
        <v>19271</v>
      </c>
      <c r="J164" s="14">
        <v>0</v>
      </c>
      <c r="K164" s="9">
        <v>0</v>
      </c>
      <c r="L164" s="9">
        <v>0</v>
      </c>
      <c r="M164" s="9">
        <v>0</v>
      </c>
      <c r="N164" s="9">
        <v>0</v>
      </c>
      <c r="O164" s="12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f t="shared" si="4"/>
        <v>0</v>
      </c>
      <c r="W164" s="10">
        <f t="shared" si="5"/>
        <v>0</v>
      </c>
    </row>
    <row r="165" spans="1:23" x14ac:dyDescent="0.25">
      <c r="A165" s="3">
        <v>164</v>
      </c>
      <c r="B165" s="3">
        <v>10069</v>
      </c>
      <c r="C165" s="3">
        <v>150122</v>
      </c>
      <c r="D165" s="3" t="s">
        <v>23</v>
      </c>
      <c r="E165" s="4" t="s">
        <v>24</v>
      </c>
      <c r="F165" s="11" t="s">
        <v>142</v>
      </c>
      <c r="G165" s="5" t="s">
        <v>26</v>
      </c>
      <c r="H165" s="9">
        <v>92000</v>
      </c>
      <c r="I165" s="9">
        <v>11390</v>
      </c>
      <c r="J165" s="14">
        <v>0</v>
      </c>
      <c r="K165" s="9">
        <v>0</v>
      </c>
      <c r="L165" s="9">
        <v>270</v>
      </c>
      <c r="M165" s="9">
        <v>1950</v>
      </c>
      <c r="N165" s="9">
        <v>0</v>
      </c>
      <c r="O165" s="12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f t="shared" si="4"/>
        <v>2220</v>
      </c>
      <c r="W165" s="10">
        <f t="shared" si="5"/>
        <v>0.19490781387181738</v>
      </c>
    </row>
    <row r="166" spans="1:23" x14ac:dyDescent="0.25">
      <c r="A166" s="3">
        <v>165</v>
      </c>
      <c r="B166" s="3">
        <v>10069</v>
      </c>
      <c r="C166" s="3">
        <v>150122</v>
      </c>
      <c r="D166" s="3" t="s">
        <v>23</v>
      </c>
      <c r="E166" s="4" t="s">
        <v>24</v>
      </c>
      <c r="F166" s="11" t="s">
        <v>143</v>
      </c>
      <c r="G166" s="5" t="s">
        <v>26</v>
      </c>
      <c r="H166" s="9">
        <v>0</v>
      </c>
      <c r="I166" s="9">
        <v>15259</v>
      </c>
      <c r="J166" s="14">
        <v>0</v>
      </c>
      <c r="K166" s="9">
        <v>0</v>
      </c>
      <c r="L166" s="9">
        <v>14322.5</v>
      </c>
      <c r="M166" s="9">
        <v>0</v>
      </c>
      <c r="N166" s="9">
        <v>936</v>
      </c>
      <c r="O166" s="12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f t="shared" si="4"/>
        <v>15258.5</v>
      </c>
      <c r="W166" s="10">
        <f t="shared" si="5"/>
        <v>0.99996723245297858</v>
      </c>
    </row>
    <row r="167" spans="1:23" x14ac:dyDescent="0.25">
      <c r="A167" s="3">
        <v>166</v>
      </c>
      <c r="B167" s="3">
        <v>10069</v>
      </c>
      <c r="C167" s="3">
        <v>150122</v>
      </c>
      <c r="D167" s="3" t="s">
        <v>23</v>
      </c>
      <c r="E167" s="4" t="s">
        <v>24</v>
      </c>
      <c r="F167" s="11" t="s">
        <v>79</v>
      </c>
      <c r="G167" s="5" t="s">
        <v>26</v>
      </c>
      <c r="H167" s="9">
        <v>200000</v>
      </c>
      <c r="I167" s="9">
        <v>189450</v>
      </c>
      <c r="J167" s="14">
        <v>0</v>
      </c>
      <c r="K167" s="9">
        <v>0</v>
      </c>
      <c r="L167" s="9">
        <v>7889</v>
      </c>
      <c r="M167" s="9">
        <v>49323.46</v>
      </c>
      <c r="N167" s="9">
        <v>7788</v>
      </c>
      <c r="O167" s="12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f t="shared" si="4"/>
        <v>65000.46</v>
      </c>
      <c r="W167" s="10">
        <f t="shared" si="5"/>
        <v>0.3431008709422011</v>
      </c>
    </row>
    <row r="168" spans="1:23" x14ac:dyDescent="0.25">
      <c r="A168" s="3">
        <v>167</v>
      </c>
      <c r="B168" s="3">
        <v>10069</v>
      </c>
      <c r="C168" s="3">
        <v>150122</v>
      </c>
      <c r="D168" s="3" t="s">
        <v>23</v>
      </c>
      <c r="E168" s="4" t="s">
        <v>24</v>
      </c>
      <c r="F168" s="11" t="s">
        <v>144</v>
      </c>
      <c r="G168" s="5" t="s">
        <v>26</v>
      </c>
      <c r="H168" s="9">
        <v>0</v>
      </c>
      <c r="I168" s="9">
        <v>6000</v>
      </c>
      <c r="J168" s="14">
        <v>260</v>
      </c>
      <c r="K168" s="9">
        <v>0</v>
      </c>
      <c r="L168" s="9">
        <v>0</v>
      </c>
      <c r="M168" s="9">
        <v>130</v>
      </c>
      <c r="N168" s="9">
        <v>2694.83</v>
      </c>
      <c r="O168" s="12">
        <v>0</v>
      </c>
      <c r="P168" s="9">
        <v>0</v>
      </c>
      <c r="Q168" s="9">
        <v>0</v>
      </c>
      <c r="R168" s="9">
        <v>0</v>
      </c>
      <c r="S168" s="9">
        <v>0</v>
      </c>
      <c r="T168" s="9">
        <v>0</v>
      </c>
      <c r="U168" s="9">
        <v>0</v>
      </c>
      <c r="V168" s="9">
        <f t="shared" si="4"/>
        <v>3084.83</v>
      </c>
      <c r="W168" s="10">
        <f t="shared" si="5"/>
        <v>0.51413833333333336</v>
      </c>
    </row>
    <row r="169" spans="1:23" x14ac:dyDescent="0.25">
      <c r="A169" s="3">
        <v>168</v>
      </c>
      <c r="B169" s="3">
        <v>10069</v>
      </c>
      <c r="C169" s="3">
        <v>150122</v>
      </c>
      <c r="D169" s="3" t="s">
        <v>23</v>
      </c>
      <c r="E169" s="4" t="s">
        <v>24</v>
      </c>
      <c r="F169" s="11" t="s">
        <v>145</v>
      </c>
      <c r="G169" s="5" t="s">
        <v>26</v>
      </c>
      <c r="H169" s="9">
        <v>0</v>
      </c>
      <c r="I169" s="9">
        <v>519</v>
      </c>
      <c r="J169" s="14">
        <v>0</v>
      </c>
      <c r="K169" s="9">
        <v>0</v>
      </c>
      <c r="L169" s="9">
        <v>0</v>
      </c>
      <c r="M169" s="9">
        <v>0</v>
      </c>
      <c r="N169" s="9">
        <v>0</v>
      </c>
      <c r="O169" s="12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f t="shared" si="4"/>
        <v>0</v>
      </c>
      <c r="W169" s="10">
        <f t="shared" si="5"/>
        <v>0</v>
      </c>
    </row>
    <row r="170" spans="1:23" x14ac:dyDescent="0.25">
      <c r="A170" s="3">
        <v>169</v>
      </c>
      <c r="B170" s="3">
        <v>10069</v>
      </c>
      <c r="C170" s="3">
        <v>150122</v>
      </c>
      <c r="D170" s="3" t="s">
        <v>23</v>
      </c>
      <c r="E170" s="4" t="s">
        <v>24</v>
      </c>
      <c r="F170" s="11" t="s">
        <v>80</v>
      </c>
      <c r="G170" s="5" t="s">
        <v>26</v>
      </c>
      <c r="H170" s="9">
        <v>211500</v>
      </c>
      <c r="I170" s="9">
        <v>146252</v>
      </c>
      <c r="J170" s="14">
        <v>0</v>
      </c>
      <c r="K170" s="9">
        <v>0</v>
      </c>
      <c r="L170" s="9">
        <v>750</v>
      </c>
      <c r="M170" s="9">
        <v>0</v>
      </c>
      <c r="N170" s="9">
        <v>42052.5</v>
      </c>
      <c r="O170" s="12">
        <v>0</v>
      </c>
      <c r="P170" s="9">
        <v>0</v>
      </c>
      <c r="Q170" s="9">
        <v>0</v>
      </c>
      <c r="R170" s="9">
        <v>0</v>
      </c>
      <c r="S170" s="9">
        <v>0</v>
      </c>
      <c r="T170" s="9">
        <v>0</v>
      </c>
      <c r="U170" s="9">
        <v>0</v>
      </c>
      <c r="V170" s="9">
        <f t="shared" si="4"/>
        <v>42802.5</v>
      </c>
      <c r="W170" s="10">
        <f t="shared" si="5"/>
        <v>0.29266266444219569</v>
      </c>
    </row>
    <row r="171" spans="1:23" x14ac:dyDescent="0.25">
      <c r="A171" s="3">
        <v>170</v>
      </c>
      <c r="B171" s="3">
        <v>10069</v>
      </c>
      <c r="C171" s="3">
        <v>150122</v>
      </c>
      <c r="D171" s="3" t="s">
        <v>23</v>
      </c>
      <c r="E171" s="4" t="s">
        <v>24</v>
      </c>
      <c r="F171" s="11" t="s">
        <v>81</v>
      </c>
      <c r="G171" s="5" t="s">
        <v>26</v>
      </c>
      <c r="H171" s="9">
        <v>16000</v>
      </c>
      <c r="I171" s="9">
        <v>11441</v>
      </c>
      <c r="J171" s="14">
        <v>0</v>
      </c>
      <c r="K171" s="9">
        <v>0</v>
      </c>
      <c r="L171" s="9">
        <v>0</v>
      </c>
      <c r="M171" s="9">
        <v>0</v>
      </c>
      <c r="N171" s="9">
        <v>0</v>
      </c>
      <c r="O171" s="12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f t="shared" si="4"/>
        <v>0</v>
      </c>
      <c r="W171" s="10">
        <f t="shared" si="5"/>
        <v>0</v>
      </c>
    </row>
    <row r="172" spans="1:23" x14ac:dyDescent="0.25">
      <c r="A172" s="3">
        <v>171</v>
      </c>
      <c r="B172" s="3">
        <v>10069</v>
      </c>
      <c r="C172" s="3">
        <v>150122</v>
      </c>
      <c r="D172" s="3" t="s">
        <v>23</v>
      </c>
      <c r="E172" s="4" t="s">
        <v>24</v>
      </c>
      <c r="F172" s="11" t="s">
        <v>146</v>
      </c>
      <c r="G172" s="5" t="s">
        <v>26</v>
      </c>
      <c r="H172" s="9">
        <v>5000</v>
      </c>
      <c r="I172" s="9">
        <v>0</v>
      </c>
      <c r="J172" s="14">
        <v>0</v>
      </c>
      <c r="K172" s="9">
        <v>0</v>
      </c>
      <c r="L172" s="9">
        <v>0</v>
      </c>
      <c r="M172" s="9">
        <v>0</v>
      </c>
      <c r="N172" s="9">
        <v>0</v>
      </c>
      <c r="O172" s="12">
        <v>0</v>
      </c>
      <c r="P172" s="9">
        <v>0</v>
      </c>
      <c r="Q172" s="9">
        <v>0</v>
      </c>
      <c r="R172" s="9">
        <v>0</v>
      </c>
      <c r="S172" s="9">
        <v>0</v>
      </c>
      <c r="T172" s="9">
        <v>0</v>
      </c>
      <c r="U172" s="9">
        <v>0</v>
      </c>
      <c r="V172" s="9">
        <f t="shared" si="4"/>
        <v>0</v>
      </c>
      <c r="W172" s="10">
        <f t="shared" si="5"/>
        <v>0</v>
      </c>
    </row>
    <row r="173" spans="1:23" x14ac:dyDescent="0.25">
      <c r="A173" s="3">
        <v>172</v>
      </c>
      <c r="B173" s="3">
        <v>10069</v>
      </c>
      <c r="C173" s="3">
        <v>150122</v>
      </c>
      <c r="D173" s="3" t="s">
        <v>23</v>
      </c>
      <c r="E173" s="4" t="s">
        <v>24</v>
      </c>
      <c r="F173" s="11" t="s">
        <v>147</v>
      </c>
      <c r="G173" s="5" t="s">
        <v>26</v>
      </c>
      <c r="H173" s="9">
        <v>3</v>
      </c>
      <c r="I173" s="9">
        <v>11205</v>
      </c>
      <c r="J173" s="14">
        <v>80</v>
      </c>
      <c r="K173" s="9">
        <v>0</v>
      </c>
      <c r="L173" s="9">
        <v>689.7</v>
      </c>
      <c r="M173" s="9">
        <v>0</v>
      </c>
      <c r="N173" s="9">
        <v>1439.8</v>
      </c>
      <c r="O173" s="12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f t="shared" si="4"/>
        <v>2209.5</v>
      </c>
      <c r="W173" s="10">
        <f t="shared" si="5"/>
        <v>0.19718875502008032</v>
      </c>
    </row>
    <row r="174" spans="1:23" x14ac:dyDescent="0.25">
      <c r="A174" s="3">
        <v>173</v>
      </c>
      <c r="B174" s="3">
        <v>10069</v>
      </c>
      <c r="C174" s="3">
        <v>150122</v>
      </c>
      <c r="D174" s="3" t="s">
        <v>23</v>
      </c>
      <c r="E174" s="4" t="s">
        <v>24</v>
      </c>
      <c r="F174" s="11" t="s">
        <v>82</v>
      </c>
      <c r="G174" s="5" t="s">
        <v>26</v>
      </c>
      <c r="H174" s="9">
        <v>10000</v>
      </c>
      <c r="I174" s="9">
        <v>18090</v>
      </c>
      <c r="J174" s="14">
        <v>0</v>
      </c>
      <c r="K174" s="9">
        <v>0</v>
      </c>
      <c r="L174" s="9">
        <v>700</v>
      </c>
      <c r="M174" s="9">
        <v>5290</v>
      </c>
      <c r="N174" s="9">
        <v>0</v>
      </c>
      <c r="O174" s="12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f t="shared" si="4"/>
        <v>5990</v>
      </c>
      <c r="W174" s="10">
        <f t="shared" si="5"/>
        <v>0.33112216694306246</v>
      </c>
    </row>
    <row r="175" spans="1:23" x14ac:dyDescent="0.25">
      <c r="A175" s="3">
        <v>174</v>
      </c>
      <c r="B175" s="3">
        <v>10069</v>
      </c>
      <c r="C175" s="3">
        <v>150122</v>
      </c>
      <c r="D175" s="3" t="s">
        <v>23</v>
      </c>
      <c r="E175" s="4" t="s">
        <v>24</v>
      </c>
      <c r="F175" s="11" t="s">
        <v>34</v>
      </c>
      <c r="G175" s="5" t="s">
        <v>26</v>
      </c>
      <c r="H175" s="9">
        <v>333900</v>
      </c>
      <c r="I175" s="9">
        <v>358608</v>
      </c>
      <c r="J175" s="14">
        <v>7355</v>
      </c>
      <c r="K175" s="9">
        <v>22901.59</v>
      </c>
      <c r="L175" s="9">
        <v>21743.829999999998</v>
      </c>
      <c r="M175" s="9">
        <v>30036.199999999997</v>
      </c>
      <c r="N175" s="9">
        <v>60431.14</v>
      </c>
      <c r="O175" s="12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f t="shared" si="4"/>
        <v>142467.76</v>
      </c>
      <c r="W175" s="10">
        <f t="shared" si="5"/>
        <v>0.39727992682818009</v>
      </c>
    </row>
    <row r="176" spans="1:23" x14ac:dyDescent="0.25">
      <c r="A176" s="3">
        <v>175</v>
      </c>
      <c r="B176" s="3">
        <v>10069</v>
      </c>
      <c r="C176" s="3">
        <v>150122</v>
      </c>
      <c r="D176" s="3" t="s">
        <v>23</v>
      </c>
      <c r="E176" s="4" t="s">
        <v>24</v>
      </c>
      <c r="F176" s="11" t="s">
        <v>148</v>
      </c>
      <c r="G176" s="5" t="s">
        <v>26</v>
      </c>
      <c r="H176" s="9">
        <v>0</v>
      </c>
      <c r="I176" s="9">
        <v>34746</v>
      </c>
      <c r="J176" s="14">
        <v>2645</v>
      </c>
      <c r="K176" s="9">
        <v>2947.8900000000003</v>
      </c>
      <c r="L176" s="9">
        <v>2491</v>
      </c>
      <c r="M176" s="9">
        <v>1627.7</v>
      </c>
      <c r="N176" s="9">
        <v>6015.1399999999994</v>
      </c>
      <c r="O176" s="12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f t="shared" si="4"/>
        <v>15726.73</v>
      </c>
      <c r="W176" s="10">
        <f t="shared" si="5"/>
        <v>0.45261986991308351</v>
      </c>
    </row>
    <row r="177" spans="1:23" x14ac:dyDescent="0.25">
      <c r="A177" s="3">
        <v>176</v>
      </c>
      <c r="B177" s="3">
        <v>10069</v>
      </c>
      <c r="C177" s="3">
        <v>150122</v>
      </c>
      <c r="D177" s="3" t="s">
        <v>23</v>
      </c>
      <c r="E177" s="4" t="s">
        <v>24</v>
      </c>
      <c r="F177" s="11" t="s">
        <v>89</v>
      </c>
      <c r="G177" s="5" t="s">
        <v>26</v>
      </c>
      <c r="H177" s="9">
        <v>0</v>
      </c>
      <c r="I177" s="9">
        <v>19700</v>
      </c>
      <c r="J177" s="14">
        <v>0</v>
      </c>
      <c r="K177" s="9">
        <v>0</v>
      </c>
      <c r="L177" s="9">
        <v>0</v>
      </c>
      <c r="M177" s="9">
        <v>0</v>
      </c>
      <c r="N177" s="9">
        <v>19700</v>
      </c>
      <c r="O177" s="12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f t="shared" si="4"/>
        <v>19700</v>
      </c>
      <c r="W177" s="10">
        <f t="shared" si="5"/>
        <v>1</v>
      </c>
    </row>
    <row r="178" spans="1:23" x14ac:dyDescent="0.25">
      <c r="A178" s="3">
        <v>177</v>
      </c>
      <c r="B178" s="3">
        <v>10069</v>
      </c>
      <c r="C178" s="3">
        <v>150122</v>
      </c>
      <c r="D178" s="3" t="s">
        <v>23</v>
      </c>
      <c r="E178" s="4" t="s">
        <v>24</v>
      </c>
      <c r="F178" s="11" t="s">
        <v>90</v>
      </c>
      <c r="G178" s="5" t="s">
        <v>26</v>
      </c>
      <c r="H178" s="9">
        <v>0</v>
      </c>
      <c r="I178" s="9">
        <v>1800</v>
      </c>
      <c r="J178" s="14">
        <v>200</v>
      </c>
      <c r="K178" s="9">
        <v>0</v>
      </c>
      <c r="L178" s="9">
        <v>0</v>
      </c>
      <c r="M178" s="9">
        <v>140</v>
      </c>
      <c r="N178" s="9">
        <v>20</v>
      </c>
      <c r="O178" s="12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f t="shared" si="4"/>
        <v>360</v>
      </c>
      <c r="W178" s="10">
        <f t="shared" si="5"/>
        <v>0.2</v>
      </c>
    </row>
    <row r="179" spans="1:23" x14ac:dyDescent="0.25">
      <c r="A179" s="3">
        <v>178</v>
      </c>
      <c r="B179" s="3">
        <v>10069</v>
      </c>
      <c r="C179" s="3">
        <v>150122</v>
      </c>
      <c r="D179" s="3" t="s">
        <v>23</v>
      </c>
      <c r="E179" s="4" t="s">
        <v>24</v>
      </c>
      <c r="F179" s="11" t="s">
        <v>91</v>
      </c>
      <c r="G179" s="5" t="s">
        <v>26</v>
      </c>
      <c r="H179" s="9">
        <v>200000</v>
      </c>
      <c r="I179" s="9">
        <v>1756043</v>
      </c>
      <c r="J179" s="14">
        <v>0</v>
      </c>
      <c r="K179" s="9">
        <v>64168.4</v>
      </c>
      <c r="L179" s="9">
        <v>101427.47</v>
      </c>
      <c r="M179" s="9">
        <v>0</v>
      </c>
      <c r="N179" s="9">
        <v>91077.73</v>
      </c>
      <c r="O179" s="12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f t="shared" si="4"/>
        <v>256673.59999999998</v>
      </c>
      <c r="W179" s="10">
        <f t="shared" si="5"/>
        <v>0.14616589684876735</v>
      </c>
    </row>
    <row r="180" spans="1:23" x14ac:dyDescent="0.25">
      <c r="A180" s="3">
        <v>179</v>
      </c>
      <c r="B180" s="3">
        <v>10069</v>
      </c>
      <c r="C180" s="3">
        <v>150122</v>
      </c>
      <c r="D180" s="3" t="s">
        <v>23</v>
      </c>
      <c r="E180" s="4" t="s">
        <v>24</v>
      </c>
      <c r="F180" s="11" t="s">
        <v>92</v>
      </c>
      <c r="G180" s="5" t="s">
        <v>26</v>
      </c>
      <c r="H180" s="9">
        <v>0</v>
      </c>
      <c r="I180" s="9">
        <v>8192</v>
      </c>
      <c r="J180" s="14">
        <v>0</v>
      </c>
      <c r="K180" s="9">
        <v>0</v>
      </c>
      <c r="L180" s="9">
        <v>8192</v>
      </c>
      <c r="M180" s="9">
        <v>0</v>
      </c>
      <c r="N180" s="9">
        <v>0</v>
      </c>
      <c r="O180" s="12">
        <v>0</v>
      </c>
      <c r="P180" s="9">
        <v>0</v>
      </c>
      <c r="Q180" s="9">
        <v>0</v>
      </c>
      <c r="R180" s="9">
        <v>0</v>
      </c>
      <c r="S180" s="9">
        <v>0</v>
      </c>
      <c r="T180" s="9">
        <v>0</v>
      </c>
      <c r="U180" s="9">
        <v>0</v>
      </c>
      <c r="V180" s="9">
        <f t="shared" si="4"/>
        <v>8192</v>
      </c>
      <c r="W180" s="10">
        <f t="shared" si="5"/>
        <v>1</v>
      </c>
    </row>
    <row r="181" spans="1:23" x14ac:dyDescent="0.25">
      <c r="A181" s="3">
        <v>180</v>
      </c>
      <c r="B181" s="3">
        <v>10069</v>
      </c>
      <c r="C181" s="3">
        <v>150122</v>
      </c>
      <c r="D181" s="3" t="s">
        <v>23</v>
      </c>
      <c r="E181" s="4" t="s">
        <v>24</v>
      </c>
      <c r="F181" s="11" t="s">
        <v>93</v>
      </c>
      <c r="G181" s="5" t="s">
        <v>26</v>
      </c>
      <c r="H181" s="9">
        <v>0</v>
      </c>
      <c r="I181" s="9">
        <v>2196</v>
      </c>
      <c r="J181" s="14">
        <v>0</v>
      </c>
      <c r="K181" s="9">
        <v>0</v>
      </c>
      <c r="L181" s="9">
        <v>2196</v>
      </c>
      <c r="M181" s="9">
        <v>0</v>
      </c>
      <c r="N181" s="9">
        <v>0</v>
      </c>
      <c r="O181" s="12">
        <v>0</v>
      </c>
      <c r="P181" s="9">
        <v>0</v>
      </c>
      <c r="Q181" s="9">
        <v>0</v>
      </c>
      <c r="R181" s="9">
        <v>0</v>
      </c>
      <c r="S181" s="9">
        <v>0</v>
      </c>
      <c r="T181" s="9">
        <v>0</v>
      </c>
      <c r="U181" s="9">
        <v>0</v>
      </c>
      <c r="V181" s="9">
        <f t="shared" si="4"/>
        <v>2196</v>
      </c>
      <c r="W181" s="10">
        <f t="shared" si="5"/>
        <v>1</v>
      </c>
    </row>
    <row r="182" spans="1:23" x14ac:dyDescent="0.25">
      <c r="A182" s="3">
        <v>181</v>
      </c>
      <c r="B182" s="3">
        <v>10069</v>
      </c>
      <c r="C182" s="3">
        <v>150122</v>
      </c>
      <c r="D182" s="3" t="s">
        <v>23</v>
      </c>
      <c r="E182" s="4" t="s">
        <v>24</v>
      </c>
      <c r="F182" s="11" t="s">
        <v>94</v>
      </c>
      <c r="G182" s="5" t="s">
        <v>26</v>
      </c>
      <c r="H182" s="9">
        <v>30958061</v>
      </c>
      <c r="I182" s="9">
        <v>29452753</v>
      </c>
      <c r="J182" s="14">
        <v>3841253.69</v>
      </c>
      <c r="K182" s="9">
        <v>2593564.9500000002</v>
      </c>
      <c r="L182" s="9">
        <v>1277785.3</v>
      </c>
      <c r="M182" s="9">
        <v>4976390.53</v>
      </c>
      <c r="N182" s="9">
        <v>3833430.55</v>
      </c>
      <c r="O182" s="12">
        <v>0</v>
      </c>
      <c r="P182" s="9">
        <v>0</v>
      </c>
      <c r="Q182" s="9">
        <v>0</v>
      </c>
      <c r="R182" s="9">
        <v>0</v>
      </c>
      <c r="S182" s="9">
        <v>0</v>
      </c>
      <c r="T182" s="9">
        <v>0</v>
      </c>
      <c r="U182" s="9">
        <v>0</v>
      </c>
      <c r="V182" s="9">
        <f t="shared" si="4"/>
        <v>16522425.02</v>
      </c>
      <c r="W182" s="10">
        <f t="shared" si="5"/>
        <v>0.56098066690064596</v>
      </c>
    </row>
    <row r="183" spans="1:23" x14ac:dyDescent="0.25">
      <c r="A183" s="3">
        <v>182</v>
      </c>
      <c r="B183" s="3">
        <v>10069</v>
      </c>
      <c r="C183" s="3">
        <v>150122</v>
      </c>
      <c r="D183" s="3" t="s">
        <v>23</v>
      </c>
      <c r="E183" s="4" t="s">
        <v>24</v>
      </c>
      <c r="F183" s="11" t="s">
        <v>149</v>
      </c>
      <c r="G183" s="5" t="s">
        <v>26</v>
      </c>
      <c r="H183" s="9">
        <v>1000000</v>
      </c>
      <c r="I183" s="9">
        <v>1407713</v>
      </c>
      <c r="J183" s="14">
        <v>0</v>
      </c>
      <c r="K183" s="9">
        <v>0</v>
      </c>
      <c r="L183" s="9">
        <v>93725</v>
      </c>
      <c r="M183" s="9">
        <v>467043.38</v>
      </c>
      <c r="N183" s="9">
        <v>186955.14</v>
      </c>
      <c r="O183" s="12">
        <v>0</v>
      </c>
      <c r="P183" s="9">
        <v>0</v>
      </c>
      <c r="Q183" s="9">
        <v>0</v>
      </c>
      <c r="R183" s="9">
        <v>0</v>
      </c>
      <c r="S183" s="9">
        <v>0</v>
      </c>
      <c r="T183" s="9">
        <v>0</v>
      </c>
      <c r="U183" s="9">
        <v>0</v>
      </c>
      <c r="V183" s="9">
        <f t="shared" si="4"/>
        <v>747723.52</v>
      </c>
      <c r="W183" s="10">
        <f t="shared" si="5"/>
        <v>0.5311619058714383</v>
      </c>
    </row>
    <row r="184" spans="1:23" x14ac:dyDescent="0.25">
      <c r="A184" s="3">
        <v>183</v>
      </c>
      <c r="B184" s="3">
        <v>10069</v>
      </c>
      <c r="C184" s="3">
        <v>150122</v>
      </c>
      <c r="D184" s="3" t="s">
        <v>23</v>
      </c>
      <c r="E184" s="4" t="s">
        <v>24</v>
      </c>
      <c r="F184" s="11" t="s">
        <v>95</v>
      </c>
      <c r="G184" s="5" t="s">
        <v>26</v>
      </c>
      <c r="H184" s="9">
        <v>0</v>
      </c>
      <c r="I184" s="9">
        <v>552502</v>
      </c>
      <c r="J184" s="14">
        <v>0</v>
      </c>
      <c r="K184" s="9">
        <v>14942.36</v>
      </c>
      <c r="L184" s="9">
        <v>82631.179999999993</v>
      </c>
      <c r="M184" s="9">
        <v>73193.98</v>
      </c>
      <c r="N184" s="9">
        <v>240427.79</v>
      </c>
      <c r="O184" s="12">
        <v>0</v>
      </c>
      <c r="P184" s="9">
        <v>0</v>
      </c>
      <c r="Q184" s="9">
        <v>0</v>
      </c>
      <c r="R184" s="9">
        <v>0</v>
      </c>
      <c r="S184" s="9">
        <v>0</v>
      </c>
      <c r="T184" s="9">
        <v>0</v>
      </c>
      <c r="U184" s="9">
        <v>0</v>
      </c>
      <c r="V184" s="9">
        <f t="shared" si="4"/>
        <v>411195.31</v>
      </c>
      <c r="W184" s="10">
        <f t="shared" si="5"/>
        <v>0.74424221088792442</v>
      </c>
    </row>
    <row r="185" spans="1:23" x14ac:dyDescent="0.25">
      <c r="A185" s="3">
        <v>184</v>
      </c>
      <c r="B185" s="3">
        <v>10069</v>
      </c>
      <c r="C185" s="3">
        <v>150122</v>
      </c>
      <c r="D185" s="3" t="s">
        <v>23</v>
      </c>
      <c r="E185" s="4" t="s">
        <v>24</v>
      </c>
      <c r="F185" s="11" t="s">
        <v>96</v>
      </c>
      <c r="G185" s="5" t="s">
        <v>26</v>
      </c>
      <c r="H185" s="9">
        <v>486000</v>
      </c>
      <c r="I185" s="9">
        <v>390377</v>
      </c>
      <c r="J185" s="14">
        <v>0</v>
      </c>
      <c r="K185" s="9">
        <v>0</v>
      </c>
      <c r="L185" s="9">
        <v>7221.6</v>
      </c>
      <c r="M185" s="9">
        <v>0</v>
      </c>
      <c r="N185" s="9">
        <v>83656</v>
      </c>
      <c r="O185" s="12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f t="shared" si="4"/>
        <v>90877.6</v>
      </c>
      <c r="W185" s="10">
        <f t="shared" si="5"/>
        <v>0.23279445254202991</v>
      </c>
    </row>
    <row r="186" spans="1:23" x14ac:dyDescent="0.25">
      <c r="A186" s="3">
        <v>185</v>
      </c>
      <c r="B186" s="3">
        <v>10069</v>
      </c>
      <c r="C186" s="3">
        <v>150122</v>
      </c>
      <c r="D186" s="3" t="s">
        <v>23</v>
      </c>
      <c r="E186" s="4" t="s">
        <v>24</v>
      </c>
      <c r="F186" s="11" t="s">
        <v>150</v>
      </c>
      <c r="G186" s="5" t="s">
        <v>26</v>
      </c>
      <c r="H186" s="9">
        <v>0</v>
      </c>
      <c r="I186" s="9">
        <v>10172</v>
      </c>
      <c r="J186" s="14">
        <v>0</v>
      </c>
      <c r="K186" s="9">
        <v>0</v>
      </c>
      <c r="L186" s="9">
        <v>0</v>
      </c>
      <c r="M186" s="9">
        <v>0</v>
      </c>
      <c r="N186" s="9">
        <v>0</v>
      </c>
      <c r="O186" s="12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f t="shared" si="4"/>
        <v>0</v>
      </c>
      <c r="W186" s="10">
        <f t="shared" si="5"/>
        <v>0</v>
      </c>
    </row>
    <row r="187" spans="1:23" x14ac:dyDescent="0.25">
      <c r="A187" s="3">
        <v>186</v>
      </c>
      <c r="B187" s="3">
        <v>10069</v>
      </c>
      <c r="C187" s="3">
        <v>150122</v>
      </c>
      <c r="D187" s="3" t="s">
        <v>23</v>
      </c>
      <c r="E187" s="4" t="s">
        <v>24</v>
      </c>
      <c r="F187" s="11" t="s">
        <v>97</v>
      </c>
      <c r="G187" s="5" t="s">
        <v>26</v>
      </c>
      <c r="H187" s="9">
        <v>85000</v>
      </c>
      <c r="I187" s="9">
        <v>30179</v>
      </c>
      <c r="J187" s="14">
        <v>0</v>
      </c>
      <c r="K187" s="9">
        <v>0</v>
      </c>
      <c r="L187" s="9">
        <v>1950</v>
      </c>
      <c r="M187" s="9">
        <v>4271</v>
      </c>
      <c r="N187" s="9">
        <v>2606</v>
      </c>
      <c r="O187" s="12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f t="shared" si="4"/>
        <v>8827</v>
      </c>
      <c r="W187" s="10">
        <f t="shared" si="5"/>
        <v>0.29248815401438089</v>
      </c>
    </row>
    <row r="188" spans="1:23" x14ac:dyDescent="0.25">
      <c r="A188" s="3">
        <v>187</v>
      </c>
      <c r="B188" s="3">
        <v>10069</v>
      </c>
      <c r="C188" s="3">
        <v>150122</v>
      </c>
      <c r="D188" s="3" t="s">
        <v>23</v>
      </c>
      <c r="E188" s="4" t="s">
        <v>24</v>
      </c>
      <c r="F188" s="11" t="s">
        <v>151</v>
      </c>
      <c r="G188" s="5" t="s">
        <v>26</v>
      </c>
      <c r="H188" s="9">
        <v>0</v>
      </c>
      <c r="I188" s="9">
        <v>52323</v>
      </c>
      <c r="J188" s="14">
        <v>0</v>
      </c>
      <c r="K188" s="9">
        <v>680</v>
      </c>
      <c r="L188" s="9">
        <v>0</v>
      </c>
      <c r="M188" s="9">
        <v>3582.5</v>
      </c>
      <c r="N188" s="9">
        <v>3582.5</v>
      </c>
      <c r="O188" s="12">
        <v>0</v>
      </c>
      <c r="P188" s="9">
        <v>0</v>
      </c>
      <c r="Q188" s="9">
        <v>0</v>
      </c>
      <c r="R188" s="9">
        <v>0</v>
      </c>
      <c r="S188" s="9">
        <v>0</v>
      </c>
      <c r="T188" s="9">
        <v>0</v>
      </c>
      <c r="U188" s="9">
        <v>0</v>
      </c>
      <c r="V188" s="9">
        <f t="shared" si="4"/>
        <v>7845</v>
      </c>
      <c r="W188" s="10">
        <f t="shared" si="5"/>
        <v>0.14993406341379509</v>
      </c>
    </row>
    <row r="189" spans="1:23" x14ac:dyDescent="0.25">
      <c r="A189" s="3">
        <v>188</v>
      </c>
      <c r="B189" s="3">
        <v>10069</v>
      </c>
      <c r="C189" s="3">
        <v>150122</v>
      </c>
      <c r="D189" s="3" t="s">
        <v>23</v>
      </c>
      <c r="E189" s="4" t="s">
        <v>24</v>
      </c>
      <c r="F189" s="11" t="s">
        <v>98</v>
      </c>
      <c r="G189" s="5" t="s">
        <v>26</v>
      </c>
      <c r="H189" s="9">
        <v>0</v>
      </c>
      <c r="I189" s="9">
        <v>168600</v>
      </c>
      <c r="J189" s="14">
        <v>0</v>
      </c>
      <c r="K189" s="9">
        <v>25400</v>
      </c>
      <c r="L189" s="9">
        <v>15400</v>
      </c>
      <c r="M189" s="9">
        <v>10000</v>
      </c>
      <c r="N189" s="9">
        <v>15400</v>
      </c>
      <c r="O189" s="12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f t="shared" si="4"/>
        <v>66200</v>
      </c>
      <c r="W189" s="10">
        <f t="shared" si="5"/>
        <v>0.39264531435349942</v>
      </c>
    </row>
    <row r="190" spans="1:23" x14ac:dyDescent="0.25">
      <c r="A190" s="3">
        <v>189</v>
      </c>
      <c r="B190" s="3">
        <v>10069</v>
      </c>
      <c r="C190" s="3">
        <v>150122</v>
      </c>
      <c r="D190" s="3" t="s">
        <v>23</v>
      </c>
      <c r="E190" s="4" t="s">
        <v>24</v>
      </c>
      <c r="F190" s="11" t="s">
        <v>99</v>
      </c>
      <c r="G190" s="5" t="s">
        <v>26</v>
      </c>
      <c r="H190" s="9">
        <v>0</v>
      </c>
      <c r="I190" s="9">
        <v>1173031</v>
      </c>
      <c r="J190" s="14">
        <v>0</v>
      </c>
      <c r="K190" s="9">
        <v>90690.66</v>
      </c>
      <c r="L190" s="9">
        <v>0</v>
      </c>
      <c r="M190" s="9">
        <v>663946.81999999995</v>
      </c>
      <c r="N190" s="9">
        <v>418383.21</v>
      </c>
      <c r="O190" s="12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f t="shared" si="4"/>
        <v>1173020.69</v>
      </c>
      <c r="W190" s="10">
        <f t="shared" si="5"/>
        <v>0.99999121080346554</v>
      </c>
    </row>
    <row r="191" spans="1:23" x14ac:dyDescent="0.25">
      <c r="A191" s="3">
        <v>190</v>
      </c>
      <c r="B191" s="3">
        <v>10069</v>
      </c>
      <c r="C191" s="3">
        <v>150122</v>
      </c>
      <c r="D191" s="3" t="s">
        <v>23</v>
      </c>
      <c r="E191" s="4" t="s">
        <v>24</v>
      </c>
      <c r="F191" s="11" t="s">
        <v>35</v>
      </c>
      <c r="G191" s="5" t="s">
        <v>26</v>
      </c>
      <c r="H191" s="9">
        <v>0</v>
      </c>
      <c r="I191" s="9">
        <v>37459</v>
      </c>
      <c r="J191" s="14">
        <v>0</v>
      </c>
      <c r="K191" s="9">
        <v>0</v>
      </c>
      <c r="L191" s="9">
        <v>12960</v>
      </c>
      <c r="M191" s="9">
        <v>7198</v>
      </c>
      <c r="N191" s="9">
        <v>9288</v>
      </c>
      <c r="O191" s="12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f t="shared" si="4"/>
        <v>29446</v>
      </c>
      <c r="W191" s="10">
        <f t="shared" si="5"/>
        <v>0.78608612082543583</v>
      </c>
    </row>
    <row r="192" spans="1:23" x14ac:dyDescent="0.25">
      <c r="A192" s="3">
        <v>191</v>
      </c>
      <c r="B192" s="3">
        <v>10069</v>
      </c>
      <c r="C192" s="3">
        <v>150122</v>
      </c>
      <c r="D192" s="3" t="s">
        <v>23</v>
      </c>
      <c r="E192" s="4" t="s">
        <v>24</v>
      </c>
      <c r="F192" s="11" t="s">
        <v>100</v>
      </c>
      <c r="G192" s="5" t="s">
        <v>26</v>
      </c>
      <c r="H192" s="9">
        <v>0</v>
      </c>
      <c r="I192" s="9">
        <v>197289</v>
      </c>
      <c r="J192" s="14">
        <v>0</v>
      </c>
      <c r="K192" s="9">
        <v>7782</v>
      </c>
      <c r="L192" s="9">
        <v>35699.760000000002</v>
      </c>
      <c r="M192" s="9">
        <v>7316</v>
      </c>
      <c r="N192" s="9">
        <v>19493.2</v>
      </c>
      <c r="O192" s="12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f t="shared" si="4"/>
        <v>70290.960000000006</v>
      </c>
      <c r="W192" s="10">
        <f t="shared" si="5"/>
        <v>0.35628423277526883</v>
      </c>
    </row>
    <row r="193" spans="1:23" x14ac:dyDescent="0.25">
      <c r="A193" s="3">
        <v>192</v>
      </c>
      <c r="B193" s="3">
        <v>10069</v>
      </c>
      <c r="C193" s="3">
        <v>150122</v>
      </c>
      <c r="D193" s="3" t="s">
        <v>23</v>
      </c>
      <c r="E193" s="4" t="s">
        <v>24</v>
      </c>
      <c r="F193" s="11" t="s">
        <v>152</v>
      </c>
      <c r="G193" s="5" t="s">
        <v>26</v>
      </c>
      <c r="H193" s="9">
        <v>0</v>
      </c>
      <c r="I193" s="9">
        <v>300</v>
      </c>
      <c r="J193" s="14">
        <v>70</v>
      </c>
      <c r="K193" s="9">
        <v>0</v>
      </c>
      <c r="L193" s="9">
        <v>0</v>
      </c>
      <c r="M193" s="9">
        <v>20</v>
      </c>
      <c r="N193" s="9">
        <v>20</v>
      </c>
      <c r="O193" s="12">
        <v>0</v>
      </c>
      <c r="P193" s="9">
        <v>0</v>
      </c>
      <c r="Q193" s="9">
        <v>0</v>
      </c>
      <c r="R193" s="9">
        <v>0</v>
      </c>
      <c r="S193" s="9">
        <v>0</v>
      </c>
      <c r="T193" s="9">
        <v>0</v>
      </c>
      <c r="U193" s="9">
        <v>0</v>
      </c>
      <c r="V193" s="9">
        <f t="shared" si="4"/>
        <v>110</v>
      </c>
      <c r="W193" s="10">
        <f t="shared" si="5"/>
        <v>0.36666666666666664</v>
      </c>
    </row>
    <row r="194" spans="1:23" x14ac:dyDescent="0.25">
      <c r="A194" s="3">
        <v>193</v>
      </c>
      <c r="B194" s="3">
        <v>10069</v>
      </c>
      <c r="C194" s="3">
        <v>150122</v>
      </c>
      <c r="D194" s="3" t="s">
        <v>23</v>
      </c>
      <c r="E194" s="4" t="s">
        <v>24</v>
      </c>
      <c r="F194" s="11" t="s">
        <v>101</v>
      </c>
      <c r="G194" s="5" t="s">
        <v>26</v>
      </c>
      <c r="H194" s="9">
        <v>0</v>
      </c>
      <c r="I194" s="9">
        <v>13130</v>
      </c>
      <c r="J194" s="14">
        <v>9140</v>
      </c>
      <c r="K194" s="9">
        <v>0</v>
      </c>
      <c r="L194" s="9">
        <v>25</v>
      </c>
      <c r="M194" s="9">
        <v>90</v>
      </c>
      <c r="N194" s="9">
        <v>1425</v>
      </c>
      <c r="O194" s="12">
        <v>0</v>
      </c>
      <c r="P194" s="9">
        <v>0</v>
      </c>
      <c r="Q194" s="9">
        <v>0</v>
      </c>
      <c r="R194" s="9">
        <v>0</v>
      </c>
      <c r="S194" s="9">
        <v>0</v>
      </c>
      <c r="T194" s="9">
        <v>0</v>
      </c>
      <c r="U194" s="9">
        <v>0</v>
      </c>
      <c r="V194" s="9">
        <f t="shared" si="4"/>
        <v>10680</v>
      </c>
      <c r="W194" s="10">
        <f t="shared" si="5"/>
        <v>0.81340441736481339</v>
      </c>
    </row>
    <row r="195" spans="1:23" x14ac:dyDescent="0.25">
      <c r="A195" s="3">
        <v>194</v>
      </c>
      <c r="B195" s="3">
        <v>10069</v>
      </c>
      <c r="C195" s="3">
        <v>150122</v>
      </c>
      <c r="D195" s="3" t="s">
        <v>23</v>
      </c>
      <c r="E195" s="4" t="s">
        <v>24</v>
      </c>
      <c r="F195" s="11" t="s">
        <v>102</v>
      </c>
      <c r="G195" s="5" t="s">
        <v>26</v>
      </c>
      <c r="H195" s="9">
        <v>710000</v>
      </c>
      <c r="I195" s="9">
        <v>1864829</v>
      </c>
      <c r="J195" s="14">
        <v>0</v>
      </c>
      <c r="K195" s="9">
        <v>0</v>
      </c>
      <c r="L195" s="9">
        <v>339555.95</v>
      </c>
      <c r="M195" s="9">
        <v>746974.11</v>
      </c>
      <c r="N195" s="9">
        <v>378297.18</v>
      </c>
      <c r="O195" s="12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f t="shared" ref="V195:V248" si="6">SUM(J195:U195)</f>
        <v>1464827.24</v>
      </c>
      <c r="W195" s="10">
        <f t="shared" ref="W195:W248" si="7">IFERROR(V195/I195,0)</f>
        <v>0.7855021774114409</v>
      </c>
    </row>
    <row r="196" spans="1:23" x14ac:dyDescent="0.25">
      <c r="A196" s="3">
        <v>195</v>
      </c>
      <c r="B196" s="3">
        <v>10069</v>
      </c>
      <c r="C196" s="3">
        <v>150122</v>
      </c>
      <c r="D196" s="3" t="s">
        <v>23</v>
      </c>
      <c r="E196" s="4" t="s">
        <v>24</v>
      </c>
      <c r="F196" s="11" t="s">
        <v>153</v>
      </c>
      <c r="G196" s="5" t="s">
        <v>26</v>
      </c>
      <c r="H196" s="9">
        <v>100000</v>
      </c>
      <c r="I196" s="9">
        <v>133103</v>
      </c>
      <c r="J196" s="14">
        <v>0</v>
      </c>
      <c r="K196" s="9">
        <v>0</v>
      </c>
      <c r="L196" s="9">
        <v>19117.72</v>
      </c>
      <c r="M196" s="9">
        <v>0</v>
      </c>
      <c r="N196" s="9">
        <v>0</v>
      </c>
      <c r="O196" s="12">
        <v>0</v>
      </c>
      <c r="P196" s="9">
        <v>0</v>
      </c>
      <c r="Q196" s="9">
        <v>0</v>
      </c>
      <c r="R196" s="9">
        <v>0</v>
      </c>
      <c r="S196" s="9">
        <v>0</v>
      </c>
      <c r="T196" s="9">
        <v>0</v>
      </c>
      <c r="U196" s="9">
        <v>0</v>
      </c>
      <c r="V196" s="9">
        <f t="shared" si="6"/>
        <v>19117.72</v>
      </c>
      <c r="W196" s="10">
        <f t="shared" si="7"/>
        <v>0.14363102259152688</v>
      </c>
    </row>
    <row r="197" spans="1:23" x14ac:dyDescent="0.25">
      <c r="A197" s="3">
        <v>196</v>
      </c>
      <c r="B197" s="3">
        <v>10069</v>
      </c>
      <c r="C197" s="3">
        <v>150122</v>
      </c>
      <c r="D197" s="3" t="s">
        <v>23</v>
      </c>
      <c r="E197" s="4" t="s">
        <v>24</v>
      </c>
      <c r="F197" s="11" t="s">
        <v>104</v>
      </c>
      <c r="G197" s="5" t="s">
        <v>26</v>
      </c>
      <c r="H197" s="9">
        <v>100000</v>
      </c>
      <c r="I197" s="9">
        <v>296940</v>
      </c>
      <c r="J197" s="14">
        <v>0</v>
      </c>
      <c r="K197" s="9">
        <v>0</v>
      </c>
      <c r="L197" s="9">
        <v>76665.740000000005</v>
      </c>
      <c r="M197" s="9">
        <v>0</v>
      </c>
      <c r="N197" s="9">
        <v>0</v>
      </c>
      <c r="O197" s="12">
        <v>0</v>
      </c>
      <c r="P197" s="9">
        <v>0</v>
      </c>
      <c r="Q197" s="9">
        <v>0</v>
      </c>
      <c r="R197" s="9">
        <v>0</v>
      </c>
      <c r="S197" s="9">
        <v>0</v>
      </c>
      <c r="T197" s="9">
        <v>0</v>
      </c>
      <c r="U197" s="9">
        <v>0</v>
      </c>
      <c r="V197" s="9">
        <f t="shared" si="6"/>
        <v>76665.740000000005</v>
      </c>
      <c r="W197" s="10">
        <f t="shared" si="7"/>
        <v>0.25818596349430861</v>
      </c>
    </row>
    <row r="198" spans="1:23" x14ac:dyDescent="0.25">
      <c r="A198" s="3">
        <v>197</v>
      </c>
      <c r="B198" s="3">
        <v>10069</v>
      </c>
      <c r="C198" s="3">
        <v>150122</v>
      </c>
      <c r="D198" s="3" t="s">
        <v>23</v>
      </c>
      <c r="E198" s="4" t="s">
        <v>24</v>
      </c>
      <c r="F198" s="11" t="s">
        <v>154</v>
      </c>
      <c r="G198" s="5" t="s">
        <v>26</v>
      </c>
      <c r="H198" s="9">
        <v>200000</v>
      </c>
      <c r="I198" s="9">
        <v>203020</v>
      </c>
      <c r="J198" s="14">
        <v>0</v>
      </c>
      <c r="K198" s="9">
        <v>0</v>
      </c>
      <c r="L198" s="9">
        <v>11025</v>
      </c>
      <c r="M198" s="9">
        <v>0</v>
      </c>
      <c r="N198" s="9">
        <v>0</v>
      </c>
      <c r="O198" s="12">
        <v>0</v>
      </c>
      <c r="P198" s="9">
        <v>0</v>
      </c>
      <c r="Q198" s="9">
        <v>0</v>
      </c>
      <c r="R198" s="9">
        <v>0</v>
      </c>
      <c r="S198" s="9">
        <v>0</v>
      </c>
      <c r="T198" s="9">
        <v>0</v>
      </c>
      <c r="U198" s="9">
        <v>0</v>
      </c>
      <c r="V198" s="9">
        <f t="shared" si="6"/>
        <v>11025</v>
      </c>
      <c r="W198" s="10">
        <f t="shared" si="7"/>
        <v>5.4304994581814599E-2</v>
      </c>
    </row>
    <row r="199" spans="1:23" x14ac:dyDescent="0.25">
      <c r="A199" s="3">
        <v>198</v>
      </c>
      <c r="B199" s="3">
        <v>10069</v>
      </c>
      <c r="C199" s="3">
        <v>150122</v>
      </c>
      <c r="D199" s="3" t="s">
        <v>23</v>
      </c>
      <c r="E199" s="4" t="s">
        <v>24</v>
      </c>
      <c r="F199" s="11" t="s">
        <v>105</v>
      </c>
      <c r="G199" s="5" t="s">
        <v>26</v>
      </c>
      <c r="H199" s="9">
        <v>200000</v>
      </c>
      <c r="I199" s="9">
        <v>378242</v>
      </c>
      <c r="J199" s="14">
        <v>0</v>
      </c>
      <c r="K199" s="9">
        <v>0</v>
      </c>
      <c r="L199" s="9">
        <v>50650.51</v>
      </c>
      <c r="M199" s="9">
        <v>0</v>
      </c>
      <c r="N199" s="9">
        <v>47040.33</v>
      </c>
      <c r="O199" s="12">
        <v>0</v>
      </c>
      <c r="P199" s="9">
        <v>0</v>
      </c>
      <c r="Q199" s="9">
        <v>0</v>
      </c>
      <c r="R199" s="9">
        <v>0</v>
      </c>
      <c r="S199" s="9">
        <v>0</v>
      </c>
      <c r="T199" s="9">
        <v>0</v>
      </c>
      <c r="U199" s="9">
        <v>0</v>
      </c>
      <c r="V199" s="9">
        <f t="shared" si="6"/>
        <v>97690.84</v>
      </c>
      <c r="W199" s="10">
        <f t="shared" si="7"/>
        <v>0.25827602434420288</v>
      </c>
    </row>
    <row r="200" spans="1:23" x14ac:dyDescent="0.25">
      <c r="A200" s="3">
        <v>199</v>
      </c>
      <c r="B200" s="3">
        <v>10069</v>
      </c>
      <c r="C200" s="3">
        <v>150122</v>
      </c>
      <c r="D200" s="3" t="s">
        <v>23</v>
      </c>
      <c r="E200" s="4" t="s">
        <v>24</v>
      </c>
      <c r="F200" s="11" t="s">
        <v>106</v>
      </c>
      <c r="G200" s="5" t="s">
        <v>26</v>
      </c>
      <c r="H200" s="9">
        <v>800000</v>
      </c>
      <c r="I200" s="9">
        <v>336040</v>
      </c>
      <c r="J200" s="14">
        <v>0</v>
      </c>
      <c r="K200" s="9">
        <v>0</v>
      </c>
      <c r="L200" s="9">
        <v>15700.49</v>
      </c>
      <c r="M200" s="9">
        <v>0</v>
      </c>
      <c r="N200" s="9">
        <v>0</v>
      </c>
      <c r="O200" s="12">
        <v>0</v>
      </c>
      <c r="P200" s="9">
        <v>0</v>
      </c>
      <c r="Q200" s="9">
        <v>0</v>
      </c>
      <c r="R200" s="9">
        <v>0</v>
      </c>
      <c r="S200" s="9">
        <v>0</v>
      </c>
      <c r="T200" s="9">
        <v>0</v>
      </c>
      <c r="U200" s="9">
        <v>0</v>
      </c>
      <c r="V200" s="9">
        <f t="shared" si="6"/>
        <v>15700.49</v>
      </c>
      <c r="W200" s="10">
        <f t="shared" si="7"/>
        <v>4.6722086656350435E-2</v>
      </c>
    </row>
    <row r="201" spans="1:23" x14ac:dyDescent="0.25">
      <c r="A201" s="3">
        <v>200</v>
      </c>
      <c r="B201" s="3">
        <v>10069</v>
      </c>
      <c r="C201" s="3">
        <v>150122</v>
      </c>
      <c r="D201" s="3" t="s">
        <v>23</v>
      </c>
      <c r="E201" s="4" t="s">
        <v>24</v>
      </c>
      <c r="F201" s="11" t="s">
        <v>107</v>
      </c>
      <c r="G201" s="5" t="s">
        <v>26</v>
      </c>
      <c r="H201" s="9">
        <v>0</v>
      </c>
      <c r="I201" s="9">
        <v>31860</v>
      </c>
      <c r="J201" s="14">
        <v>0</v>
      </c>
      <c r="K201" s="9">
        <v>0</v>
      </c>
      <c r="L201" s="9">
        <v>15930</v>
      </c>
      <c r="M201" s="9">
        <v>15930</v>
      </c>
      <c r="N201" s="9">
        <v>0</v>
      </c>
      <c r="O201" s="12">
        <v>0</v>
      </c>
      <c r="P201" s="9">
        <v>0</v>
      </c>
      <c r="Q201" s="9">
        <v>0</v>
      </c>
      <c r="R201" s="9">
        <v>0</v>
      </c>
      <c r="S201" s="9">
        <v>0</v>
      </c>
      <c r="T201" s="9">
        <v>0</v>
      </c>
      <c r="U201" s="9">
        <v>0</v>
      </c>
      <c r="V201" s="9">
        <f t="shared" si="6"/>
        <v>31860</v>
      </c>
      <c r="W201" s="10">
        <f t="shared" si="7"/>
        <v>1</v>
      </c>
    </row>
    <row r="202" spans="1:23" x14ac:dyDescent="0.25">
      <c r="A202" s="3">
        <v>201</v>
      </c>
      <c r="B202" s="3">
        <v>10069</v>
      </c>
      <c r="C202" s="3">
        <v>150122</v>
      </c>
      <c r="D202" s="3" t="s">
        <v>23</v>
      </c>
      <c r="E202" s="4" t="s">
        <v>24</v>
      </c>
      <c r="F202" s="11" t="s">
        <v>108</v>
      </c>
      <c r="G202" s="5" t="s">
        <v>26</v>
      </c>
      <c r="H202" s="9">
        <v>0</v>
      </c>
      <c r="I202" s="9">
        <v>32000</v>
      </c>
      <c r="J202" s="14">
        <v>0</v>
      </c>
      <c r="K202" s="9">
        <v>0</v>
      </c>
      <c r="L202" s="9">
        <v>0</v>
      </c>
      <c r="M202" s="9">
        <v>0</v>
      </c>
      <c r="N202" s="9">
        <v>32000</v>
      </c>
      <c r="O202" s="12">
        <v>0</v>
      </c>
      <c r="P202" s="9">
        <v>0</v>
      </c>
      <c r="Q202" s="9">
        <v>0</v>
      </c>
      <c r="R202" s="9">
        <v>0</v>
      </c>
      <c r="S202" s="9">
        <v>0</v>
      </c>
      <c r="T202" s="9">
        <v>0</v>
      </c>
      <c r="U202" s="9">
        <v>0</v>
      </c>
      <c r="V202" s="9">
        <f t="shared" si="6"/>
        <v>32000</v>
      </c>
      <c r="W202" s="10">
        <f t="shared" si="7"/>
        <v>1</v>
      </c>
    </row>
    <row r="203" spans="1:23" x14ac:dyDescent="0.25">
      <c r="A203" s="3">
        <v>202</v>
      </c>
      <c r="B203" s="3">
        <v>10069</v>
      </c>
      <c r="C203" s="3">
        <v>150122</v>
      </c>
      <c r="D203" s="3" t="s">
        <v>23</v>
      </c>
      <c r="E203" s="4" t="s">
        <v>24</v>
      </c>
      <c r="F203" s="11" t="s">
        <v>109</v>
      </c>
      <c r="G203" s="5" t="s">
        <v>26</v>
      </c>
      <c r="H203" s="9">
        <v>30000</v>
      </c>
      <c r="I203" s="9">
        <v>103000</v>
      </c>
      <c r="J203" s="14">
        <v>25000</v>
      </c>
      <c r="K203" s="9">
        <v>0</v>
      </c>
      <c r="L203" s="9">
        <v>0</v>
      </c>
      <c r="M203" s="9">
        <v>0</v>
      </c>
      <c r="N203" s="9">
        <v>36500</v>
      </c>
      <c r="O203" s="12">
        <v>0</v>
      </c>
      <c r="P203" s="9">
        <v>0</v>
      </c>
      <c r="Q203" s="9">
        <v>0</v>
      </c>
      <c r="R203" s="9">
        <v>0</v>
      </c>
      <c r="S203" s="9">
        <v>0</v>
      </c>
      <c r="T203" s="9">
        <v>0</v>
      </c>
      <c r="U203" s="9">
        <v>0</v>
      </c>
      <c r="V203" s="9">
        <f t="shared" si="6"/>
        <v>61500</v>
      </c>
      <c r="W203" s="10">
        <f t="shared" si="7"/>
        <v>0.59708737864077666</v>
      </c>
    </row>
    <row r="204" spans="1:23" x14ac:dyDescent="0.25">
      <c r="A204" s="3">
        <v>203</v>
      </c>
      <c r="B204" s="3">
        <v>10069</v>
      </c>
      <c r="C204" s="3">
        <v>150122</v>
      </c>
      <c r="D204" s="3" t="s">
        <v>23</v>
      </c>
      <c r="E204" s="4" t="s">
        <v>24</v>
      </c>
      <c r="F204" s="11" t="s">
        <v>111</v>
      </c>
      <c r="G204" s="5" t="s">
        <v>26</v>
      </c>
      <c r="H204" s="9">
        <v>0</v>
      </c>
      <c r="I204" s="9">
        <v>2654</v>
      </c>
      <c r="J204" s="14">
        <v>230</v>
      </c>
      <c r="K204" s="9">
        <v>75.099999999999994</v>
      </c>
      <c r="L204" s="9">
        <v>0</v>
      </c>
      <c r="M204" s="9">
        <v>207.98</v>
      </c>
      <c r="N204" s="9">
        <v>300</v>
      </c>
      <c r="O204" s="12">
        <v>0</v>
      </c>
      <c r="P204" s="9">
        <v>0</v>
      </c>
      <c r="Q204" s="9">
        <v>0</v>
      </c>
      <c r="R204" s="9">
        <v>0</v>
      </c>
      <c r="S204" s="9">
        <v>0</v>
      </c>
      <c r="T204" s="9">
        <v>0</v>
      </c>
      <c r="U204" s="9">
        <v>0</v>
      </c>
      <c r="V204" s="9">
        <f t="shared" si="6"/>
        <v>813.08</v>
      </c>
      <c r="W204" s="10">
        <f t="shared" si="7"/>
        <v>0.30636021100226074</v>
      </c>
    </row>
    <row r="205" spans="1:23" x14ac:dyDescent="0.25">
      <c r="A205" s="3">
        <v>204</v>
      </c>
      <c r="B205" s="3">
        <v>10069</v>
      </c>
      <c r="C205" s="3">
        <v>150122</v>
      </c>
      <c r="D205" s="3" t="s">
        <v>23</v>
      </c>
      <c r="E205" s="4" t="s">
        <v>24</v>
      </c>
      <c r="F205" s="11" t="s">
        <v>112</v>
      </c>
      <c r="G205" s="5" t="s">
        <v>26</v>
      </c>
      <c r="H205" s="9">
        <v>59146</v>
      </c>
      <c r="I205" s="9">
        <v>59146</v>
      </c>
      <c r="J205" s="14">
        <v>0</v>
      </c>
      <c r="K205" s="9">
        <v>0</v>
      </c>
      <c r="L205" s="9">
        <v>0</v>
      </c>
      <c r="M205" s="9">
        <v>0</v>
      </c>
      <c r="N205" s="9">
        <v>0</v>
      </c>
      <c r="O205" s="12">
        <v>0</v>
      </c>
      <c r="P205" s="9">
        <v>0</v>
      </c>
      <c r="Q205" s="9">
        <v>0</v>
      </c>
      <c r="R205" s="9">
        <v>0</v>
      </c>
      <c r="S205" s="9">
        <v>0</v>
      </c>
      <c r="T205" s="9">
        <v>0</v>
      </c>
      <c r="U205" s="9">
        <v>0</v>
      </c>
      <c r="V205" s="9">
        <f t="shared" si="6"/>
        <v>0</v>
      </c>
      <c r="W205" s="10">
        <f t="shared" si="7"/>
        <v>0</v>
      </c>
    </row>
    <row r="206" spans="1:23" x14ac:dyDescent="0.25">
      <c r="A206" s="3">
        <v>205</v>
      </c>
      <c r="B206" s="3">
        <v>10069</v>
      </c>
      <c r="C206" s="3">
        <v>150122</v>
      </c>
      <c r="D206" s="3" t="s">
        <v>23</v>
      </c>
      <c r="E206" s="4" t="s">
        <v>24</v>
      </c>
      <c r="F206" s="11" t="s">
        <v>155</v>
      </c>
      <c r="G206" s="5" t="s">
        <v>26</v>
      </c>
      <c r="H206" s="9">
        <v>0</v>
      </c>
      <c r="I206" s="9">
        <v>390600</v>
      </c>
      <c r="J206" s="14">
        <v>0</v>
      </c>
      <c r="K206" s="9">
        <v>0</v>
      </c>
      <c r="L206" s="9">
        <v>0</v>
      </c>
      <c r="M206" s="9">
        <v>33480</v>
      </c>
      <c r="N206" s="9">
        <v>36900</v>
      </c>
      <c r="O206" s="12">
        <v>0</v>
      </c>
      <c r="P206" s="9">
        <v>0</v>
      </c>
      <c r="Q206" s="9">
        <v>0</v>
      </c>
      <c r="R206" s="9">
        <v>0</v>
      </c>
      <c r="S206" s="9">
        <v>0</v>
      </c>
      <c r="T206" s="9">
        <v>0</v>
      </c>
      <c r="U206" s="9">
        <v>0</v>
      </c>
      <c r="V206" s="9">
        <f t="shared" si="6"/>
        <v>70380</v>
      </c>
      <c r="W206" s="10">
        <f t="shared" si="7"/>
        <v>0.18018433179723503</v>
      </c>
    </row>
    <row r="207" spans="1:23" x14ac:dyDescent="0.25">
      <c r="A207" s="3">
        <v>206</v>
      </c>
      <c r="B207" s="3">
        <v>10069</v>
      </c>
      <c r="C207" s="3">
        <v>150122</v>
      </c>
      <c r="D207" s="3" t="s">
        <v>23</v>
      </c>
      <c r="E207" s="4" t="s">
        <v>24</v>
      </c>
      <c r="F207" s="11" t="s">
        <v>156</v>
      </c>
      <c r="G207" s="5" t="s">
        <v>26</v>
      </c>
      <c r="H207" s="9">
        <v>0</v>
      </c>
      <c r="I207" s="9">
        <v>3014</v>
      </c>
      <c r="J207" s="14">
        <v>0</v>
      </c>
      <c r="K207" s="9">
        <v>0</v>
      </c>
      <c r="L207" s="9">
        <v>0</v>
      </c>
      <c r="M207" s="9">
        <v>3013.2</v>
      </c>
      <c r="N207" s="9">
        <v>0</v>
      </c>
      <c r="O207" s="12">
        <v>0</v>
      </c>
      <c r="P207" s="9">
        <v>0</v>
      </c>
      <c r="Q207" s="9">
        <v>0</v>
      </c>
      <c r="R207" s="9">
        <v>0</v>
      </c>
      <c r="S207" s="9">
        <v>0</v>
      </c>
      <c r="T207" s="9">
        <v>0</v>
      </c>
      <c r="U207" s="9">
        <v>0</v>
      </c>
      <c r="V207" s="9">
        <f t="shared" si="6"/>
        <v>3013.2</v>
      </c>
      <c r="W207" s="10">
        <f t="shared" si="7"/>
        <v>0.99973457199734561</v>
      </c>
    </row>
    <row r="208" spans="1:23" x14ac:dyDescent="0.25">
      <c r="A208" s="3">
        <v>207</v>
      </c>
      <c r="B208" s="3">
        <v>10069</v>
      </c>
      <c r="C208" s="3">
        <v>150122</v>
      </c>
      <c r="D208" s="3" t="s">
        <v>23</v>
      </c>
      <c r="E208" s="4" t="s">
        <v>24</v>
      </c>
      <c r="F208" s="11" t="s">
        <v>157</v>
      </c>
      <c r="G208" s="5" t="s">
        <v>26</v>
      </c>
      <c r="H208" s="9">
        <v>0</v>
      </c>
      <c r="I208" s="9">
        <v>53940</v>
      </c>
      <c r="J208" s="14">
        <v>0</v>
      </c>
      <c r="K208" s="9">
        <v>0</v>
      </c>
      <c r="L208" s="9">
        <v>0</v>
      </c>
      <c r="M208" s="9">
        <v>0</v>
      </c>
      <c r="N208" s="9">
        <v>0</v>
      </c>
      <c r="O208" s="12">
        <v>0</v>
      </c>
      <c r="P208" s="9">
        <v>0</v>
      </c>
      <c r="Q208" s="9">
        <v>0</v>
      </c>
      <c r="R208" s="9">
        <v>0</v>
      </c>
      <c r="S208" s="9">
        <v>0</v>
      </c>
      <c r="T208" s="9">
        <v>0</v>
      </c>
      <c r="U208" s="9">
        <v>0</v>
      </c>
      <c r="V208" s="9">
        <f t="shared" si="6"/>
        <v>0</v>
      </c>
      <c r="W208" s="10">
        <f t="shared" si="7"/>
        <v>0</v>
      </c>
    </row>
    <row r="209" spans="1:23" x14ac:dyDescent="0.25">
      <c r="A209" s="3">
        <v>208</v>
      </c>
      <c r="B209" s="3">
        <v>10069</v>
      </c>
      <c r="C209" s="3">
        <v>150122</v>
      </c>
      <c r="D209" s="3" t="s">
        <v>23</v>
      </c>
      <c r="E209" s="4" t="s">
        <v>24</v>
      </c>
      <c r="F209" s="11" t="s">
        <v>113</v>
      </c>
      <c r="G209" s="5" t="s">
        <v>26</v>
      </c>
      <c r="H209" s="9">
        <v>80000</v>
      </c>
      <c r="I209" s="9">
        <v>27395</v>
      </c>
      <c r="J209" s="14">
        <v>0</v>
      </c>
      <c r="K209" s="9">
        <v>1700</v>
      </c>
      <c r="L209" s="9">
        <v>6250</v>
      </c>
      <c r="M209" s="9">
        <v>0</v>
      </c>
      <c r="N209" s="9">
        <v>12450</v>
      </c>
      <c r="O209" s="12">
        <v>0</v>
      </c>
      <c r="P209" s="9">
        <v>0</v>
      </c>
      <c r="Q209" s="9">
        <v>0</v>
      </c>
      <c r="R209" s="9">
        <v>0</v>
      </c>
      <c r="S209" s="9">
        <v>0</v>
      </c>
      <c r="T209" s="9">
        <v>0</v>
      </c>
      <c r="U209" s="9">
        <v>0</v>
      </c>
      <c r="V209" s="9">
        <f t="shared" si="6"/>
        <v>20400</v>
      </c>
      <c r="W209" s="10">
        <f t="shared" si="7"/>
        <v>0.74466143456835188</v>
      </c>
    </row>
    <row r="210" spans="1:23" x14ac:dyDescent="0.25">
      <c r="A210" s="3">
        <v>209</v>
      </c>
      <c r="B210" s="3">
        <v>10069</v>
      </c>
      <c r="C210" s="3">
        <v>150122</v>
      </c>
      <c r="D210" s="3" t="s">
        <v>23</v>
      </c>
      <c r="E210" s="4" t="s">
        <v>24</v>
      </c>
      <c r="F210" s="11" t="s">
        <v>158</v>
      </c>
      <c r="G210" s="5" t="s">
        <v>26</v>
      </c>
      <c r="H210" s="9">
        <v>0</v>
      </c>
      <c r="I210" s="9">
        <v>4010</v>
      </c>
      <c r="J210" s="14">
        <v>0</v>
      </c>
      <c r="K210" s="9">
        <v>3240</v>
      </c>
      <c r="L210" s="9">
        <v>0</v>
      </c>
      <c r="M210" s="9">
        <v>0</v>
      </c>
      <c r="N210" s="9">
        <v>770</v>
      </c>
      <c r="O210" s="12">
        <v>0</v>
      </c>
      <c r="P210" s="9">
        <v>0</v>
      </c>
      <c r="Q210" s="9">
        <v>0</v>
      </c>
      <c r="R210" s="9">
        <v>0</v>
      </c>
      <c r="S210" s="9">
        <v>0</v>
      </c>
      <c r="T210" s="9">
        <v>0</v>
      </c>
      <c r="U210" s="9">
        <v>0</v>
      </c>
      <c r="V210" s="9">
        <f t="shared" si="6"/>
        <v>4010</v>
      </c>
      <c r="W210" s="10">
        <f t="shared" si="7"/>
        <v>1</v>
      </c>
    </row>
    <row r="211" spans="1:23" x14ac:dyDescent="0.25">
      <c r="A211" s="3">
        <v>210</v>
      </c>
      <c r="B211" s="3">
        <v>10069</v>
      </c>
      <c r="C211" s="3">
        <v>150122</v>
      </c>
      <c r="D211" s="3" t="s">
        <v>23</v>
      </c>
      <c r="E211" s="4" t="s">
        <v>24</v>
      </c>
      <c r="F211" s="11" t="s">
        <v>114</v>
      </c>
      <c r="G211" s="5" t="s">
        <v>26</v>
      </c>
      <c r="H211" s="9">
        <v>833600</v>
      </c>
      <c r="I211" s="9">
        <v>566594</v>
      </c>
      <c r="J211" s="14">
        <v>5850</v>
      </c>
      <c r="K211" s="9">
        <v>177010.36</v>
      </c>
      <c r="L211" s="9">
        <v>11712</v>
      </c>
      <c r="M211" s="9">
        <v>56753</v>
      </c>
      <c r="N211" s="9">
        <v>111249.4</v>
      </c>
      <c r="O211" s="12">
        <v>0</v>
      </c>
      <c r="P211" s="9">
        <v>0</v>
      </c>
      <c r="Q211" s="9">
        <v>0</v>
      </c>
      <c r="R211" s="9">
        <v>0</v>
      </c>
      <c r="S211" s="9">
        <v>0</v>
      </c>
      <c r="T211" s="9">
        <v>0</v>
      </c>
      <c r="U211" s="9">
        <v>0</v>
      </c>
      <c r="V211" s="9">
        <f t="shared" si="6"/>
        <v>362574.76</v>
      </c>
      <c r="W211" s="10">
        <f t="shared" si="7"/>
        <v>0.6399198720777135</v>
      </c>
    </row>
    <row r="212" spans="1:23" x14ac:dyDescent="0.25">
      <c r="A212" s="3">
        <v>211</v>
      </c>
      <c r="B212" s="3">
        <v>10069</v>
      </c>
      <c r="C212" s="3">
        <v>150122</v>
      </c>
      <c r="D212" s="3" t="s">
        <v>23</v>
      </c>
      <c r="E212" s="4" t="s">
        <v>24</v>
      </c>
      <c r="F212" s="11" t="s">
        <v>115</v>
      </c>
      <c r="G212" s="5" t="s">
        <v>26</v>
      </c>
      <c r="H212" s="9">
        <v>745000</v>
      </c>
      <c r="I212" s="9">
        <v>1150738</v>
      </c>
      <c r="J212" s="14">
        <v>114397.68</v>
      </c>
      <c r="K212" s="9">
        <v>161755.41999999998</v>
      </c>
      <c r="L212" s="9">
        <v>172942.86</v>
      </c>
      <c r="M212" s="9">
        <v>256422.09</v>
      </c>
      <c r="N212" s="9">
        <v>133345.52000000002</v>
      </c>
      <c r="O212" s="12">
        <v>0</v>
      </c>
      <c r="P212" s="9">
        <v>0</v>
      </c>
      <c r="Q212" s="9">
        <v>0</v>
      </c>
      <c r="R212" s="9">
        <v>0</v>
      </c>
      <c r="S212" s="9">
        <v>0</v>
      </c>
      <c r="T212" s="9">
        <v>0</v>
      </c>
      <c r="U212" s="9">
        <v>0</v>
      </c>
      <c r="V212" s="9">
        <f t="shared" si="6"/>
        <v>838863.57</v>
      </c>
      <c r="W212" s="10">
        <f t="shared" si="7"/>
        <v>0.72897876840775222</v>
      </c>
    </row>
    <row r="213" spans="1:23" x14ac:dyDescent="0.25">
      <c r="A213" s="3">
        <v>212</v>
      </c>
      <c r="B213" s="3">
        <v>10069</v>
      </c>
      <c r="C213" s="3">
        <v>150122</v>
      </c>
      <c r="D213" s="3" t="s">
        <v>23</v>
      </c>
      <c r="E213" s="4" t="s">
        <v>24</v>
      </c>
      <c r="F213" s="11" t="s">
        <v>159</v>
      </c>
      <c r="G213" s="5" t="s">
        <v>26</v>
      </c>
      <c r="H213" s="9">
        <v>100000</v>
      </c>
      <c r="I213" s="9">
        <v>9720</v>
      </c>
      <c r="J213" s="14">
        <v>0</v>
      </c>
      <c r="K213" s="9">
        <v>0</v>
      </c>
      <c r="L213" s="9">
        <v>0</v>
      </c>
      <c r="M213" s="9">
        <v>0</v>
      </c>
      <c r="N213" s="9">
        <v>0</v>
      </c>
      <c r="O213" s="12">
        <v>0</v>
      </c>
      <c r="P213" s="9">
        <v>0</v>
      </c>
      <c r="Q213" s="9">
        <v>0</v>
      </c>
      <c r="R213" s="9">
        <v>0</v>
      </c>
      <c r="S213" s="9">
        <v>0</v>
      </c>
      <c r="T213" s="9">
        <v>0</v>
      </c>
      <c r="U213" s="9">
        <v>0</v>
      </c>
      <c r="V213" s="9">
        <f t="shared" si="6"/>
        <v>0</v>
      </c>
      <c r="W213" s="10">
        <f t="shared" si="7"/>
        <v>0</v>
      </c>
    </row>
    <row r="214" spans="1:23" x14ac:dyDescent="0.25">
      <c r="A214" s="3">
        <v>213</v>
      </c>
      <c r="B214" s="3">
        <v>10069</v>
      </c>
      <c r="C214" s="3">
        <v>150122</v>
      </c>
      <c r="D214" s="3" t="s">
        <v>23</v>
      </c>
      <c r="E214" s="4" t="s">
        <v>24</v>
      </c>
      <c r="F214" s="11" t="s">
        <v>116</v>
      </c>
      <c r="G214" s="5" t="s">
        <v>26</v>
      </c>
      <c r="H214" s="9">
        <v>0</v>
      </c>
      <c r="I214" s="9">
        <v>122760</v>
      </c>
      <c r="J214" s="14">
        <v>29280</v>
      </c>
      <c r="K214" s="9">
        <v>0</v>
      </c>
      <c r="L214" s="9">
        <v>0</v>
      </c>
      <c r="M214" s="9">
        <v>12200</v>
      </c>
      <c r="N214" s="9">
        <v>0</v>
      </c>
      <c r="O214" s="12">
        <v>0</v>
      </c>
      <c r="P214" s="9">
        <v>0</v>
      </c>
      <c r="Q214" s="9">
        <v>0</v>
      </c>
      <c r="R214" s="9">
        <v>0</v>
      </c>
      <c r="S214" s="9">
        <v>0</v>
      </c>
      <c r="T214" s="9">
        <v>0</v>
      </c>
      <c r="U214" s="9">
        <v>0</v>
      </c>
      <c r="V214" s="9">
        <f t="shared" si="6"/>
        <v>41480</v>
      </c>
      <c r="W214" s="10">
        <f t="shared" si="7"/>
        <v>0.33789507983056372</v>
      </c>
    </row>
    <row r="215" spans="1:23" x14ac:dyDescent="0.25">
      <c r="A215" s="3">
        <v>214</v>
      </c>
      <c r="B215" s="3">
        <v>10069</v>
      </c>
      <c r="C215" s="3">
        <v>150122</v>
      </c>
      <c r="D215" s="3" t="s">
        <v>23</v>
      </c>
      <c r="E215" s="4" t="s">
        <v>24</v>
      </c>
      <c r="F215" s="11" t="s">
        <v>160</v>
      </c>
      <c r="G215" s="5" t="s">
        <v>26</v>
      </c>
      <c r="H215" s="9">
        <v>0</v>
      </c>
      <c r="I215" s="9">
        <v>3178</v>
      </c>
      <c r="J215" s="14">
        <v>0</v>
      </c>
      <c r="K215" s="9">
        <v>0</v>
      </c>
      <c r="L215" s="9">
        <v>0</v>
      </c>
      <c r="M215" s="9">
        <v>0</v>
      </c>
      <c r="N215" s="9">
        <v>0</v>
      </c>
      <c r="O215" s="12">
        <v>0</v>
      </c>
      <c r="P215" s="9">
        <v>0</v>
      </c>
      <c r="Q215" s="9">
        <v>0</v>
      </c>
      <c r="R215" s="9">
        <v>0</v>
      </c>
      <c r="S215" s="9">
        <v>0</v>
      </c>
      <c r="T215" s="9">
        <v>0</v>
      </c>
      <c r="U215" s="9">
        <v>0</v>
      </c>
      <c r="V215" s="9">
        <f t="shared" si="6"/>
        <v>0</v>
      </c>
      <c r="W215" s="10">
        <f t="shared" si="7"/>
        <v>0</v>
      </c>
    </row>
    <row r="216" spans="1:23" x14ac:dyDescent="0.25">
      <c r="A216" s="3">
        <v>215</v>
      </c>
      <c r="B216" s="3">
        <v>10069</v>
      </c>
      <c r="C216" s="3">
        <v>150122</v>
      </c>
      <c r="D216" s="3" t="s">
        <v>23</v>
      </c>
      <c r="E216" s="4" t="s">
        <v>24</v>
      </c>
      <c r="F216" s="11" t="s">
        <v>117</v>
      </c>
      <c r="G216" s="5" t="s">
        <v>26</v>
      </c>
      <c r="H216" s="9">
        <v>16856006</v>
      </c>
      <c r="I216" s="9">
        <v>15831605</v>
      </c>
      <c r="J216" s="14">
        <v>1282689.67</v>
      </c>
      <c r="K216" s="9">
        <v>1251812.33</v>
      </c>
      <c r="L216" s="9">
        <v>1241209</v>
      </c>
      <c r="M216" s="9">
        <v>1222851.67</v>
      </c>
      <c r="N216" s="9">
        <v>1206229</v>
      </c>
      <c r="O216" s="12">
        <v>0</v>
      </c>
      <c r="P216" s="9">
        <v>0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f t="shared" si="6"/>
        <v>6204791.6699999999</v>
      </c>
      <c r="W216" s="10">
        <f t="shared" si="7"/>
        <v>0.39192436079601528</v>
      </c>
    </row>
    <row r="217" spans="1:23" x14ac:dyDescent="0.25">
      <c r="A217" s="3">
        <v>216</v>
      </c>
      <c r="B217" s="3">
        <v>10069</v>
      </c>
      <c r="C217" s="3">
        <v>150122</v>
      </c>
      <c r="D217" s="3" t="s">
        <v>23</v>
      </c>
      <c r="E217" s="4" t="s">
        <v>24</v>
      </c>
      <c r="F217" s="11" t="s">
        <v>118</v>
      </c>
      <c r="G217" s="5" t="s">
        <v>26</v>
      </c>
      <c r="H217" s="9">
        <v>104558</v>
      </c>
      <c r="I217" s="9">
        <v>939339</v>
      </c>
      <c r="J217" s="14">
        <v>98147.670000000013</v>
      </c>
      <c r="K217" s="9">
        <v>95235.39</v>
      </c>
      <c r="L217" s="9">
        <v>90901.47</v>
      </c>
      <c r="M217" s="9">
        <v>91356.930000000008</v>
      </c>
      <c r="N217" s="9">
        <v>88470.38</v>
      </c>
      <c r="O217" s="12">
        <v>0</v>
      </c>
      <c r="P217" s="9">
        <v>0</v>
      </c>
      <c r="Q217" s="9">
        <v>0</v>
      </c>
      <c r="R217" s="9">
        <v>0</v>
      </c>
      <c r="S217" s="9">
        <v>0</v>
      </c>
      <c r="T217" s="9">
        <v>0</v>
      </c>
      <c r="U217" s="9">
        <v>0</v>
      </c>
      <c r="V217" s="9">
        <f t="shared" si="6"/>
        <v>464111.84</v>
      </c>
      <c r="W217" s="10">
        <f t="shared" si="7"/>
        <v>0.49408343526671417</v>
      </c>
    </row>
    <row r="218" spans="1:23" x14ac:dyDescent="0.25">
      <c r="A218" s="3">
        <v>217</v>
      </c>
      <c r="B218" s="3">
        <v>10069</v>
      </c>
      <c r="C218" s="3">
        <v>150122</v>
      </c>
      <c r="D218" s="3" t="s">
        <v>23</v>
      </c>
      <c r="E218" s="4" t="s">
        <v>24</v>
      </c>
      <c r="F218" s="11" t="s">
        <v>119</v>
      </c>
      <c r="G218" s="5" t="s">
        <v>26</v>
      </c>
      <c r="H218" s="9">
        <v>32500</v>
      </c>
      <c r="I218" s="9">
        <v>222120</v>
      </c>
      <c r="J218" s="14">
        <v>0</v>
      </c>
      <c r="K218" s="9">
        <v>0</v>
      </c>
      <c r="L218" s="9">
        <v>0</v>
      </c>
      <c r="M218" s="9">
        <v>0</v>
      </c>
      <c r="N218" s="9">
        <v>0</v>
      </c>
      <c r="O218" s="8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9">
        <f t="shared" si="6"/>
        <v>0</v>
      </c>
      <c r="W218" s="10">
        <f t="shared" si="7"/>
        <v>0</v>
      </c>
    </row>
    <row r="219" spans="1:23" x14ac:dyDescent="0.25">
      <c r="A219" s="3">
        <v>218</v>
      </c>
      <c r="B219" s="3">
        <v>10069</v>
      </c>
      <c r="C219" s="3">
        <v>150122</v>
      </c>
      <c r="D219" s="3" t="s">
        <v>23</v>
      </c>
      <c r="E219" s="4" t="s">
        <v>24</v>
      </c>
      <c r="F219" s="11" t="s">
        <v>37</v>
      </c>
      <c r="G219" s="5" t="s">
        <v>26</v>
      </c>
      <c r="H219" s="9">
        <v>1935827</v>
      </c>
      <c r="I219" s="9">
        <v>2049529</v>
      </c>
      <c r="J219" s="14">
        <v>60822</v>
      </c>
      <c r="K219" s="9">
        <v>83120</v>
      </c>
      <c r="L219" s="9">
        <v>79639.33</v>
      </c>
      <c r="M219" s="9">
        <v>135814.33000000002</v>
      </c>
      <c r="N219" s="9">
        <v>142127</v>
      </c>
      <c r="O219" s="12">
        <v>0</v>
      </c>
      <c r="P219" s="9">
        <v>0</v>
      </c>
      <c r="Q219" s="9">
        <v>0</v>
      </c>
      <c r="R219" s="9">
        <v>0</v>
      </c>
      <c r="S219" s="9">
        <v>0</v>
      </c>
      <c r="T219" s="9">
        <v>0</v>
      </c>
      <c r="U219" s="9">
        <v>0</v>
      </c>
      <c r="V219" s="9">
        <f t="shared" si="6"/>
        <v>501522.66000000003</v>
      </c>
      <c r="W219" s="10">
        <f t="shared" si="7"/>
        <v>0.24470142164370451</v>
      </c>
    </row>
    <row r="220" spans="1:23" x14ac:dyDescent="0.25">
      <c r="A220" s="3">
        <v>219</v>
      </c>
      <c r="B220" s="3">
        <v>10069</v>
      </c>
      <c r="C220" s="3">
        <v>150122</v>
      </c>
      <c r="D220" s="3" t="s">
        <v>23</v>
      </c>
      <c r="E220" s="4" t="s">
        <v>24</v>
      </c>
      <c r="F220" s="6" t="s">
        <v>124</v>
      </c>
      <c r="G220" s="5" t="s">
        <v>26</v>
      </c>
      <c r="H220" s="7">
        <v>84000</v>
      </c>
      <c r="I220" s="7">
        <v>146608</v>
      </c>
      <c r="J220" s="13">
        <v>7000</v>
      </c>
      <c r="K220" s="7">
        <v>7000</v>
      </c>
      <c r="L220" s="7">
        <v>7000</v>
      </c>
      <c r="M220" s="7">
        <v>14000</v>
      </c>
      <c r="N220" s="7">
        <v>69607.649999999994</v>
      </c>
      <c r="O220" s="8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9">
        <f t="shared" si="6"/>
        <v>104607.65</v>
      </c>
      <c r="W220" s="10">
        <f t="shared" si="7"/>
        <v>0.71351938502673795</v>
      </c>
    </row>
    <row r="221" spans="1:23" x14ac:dyDescent="0.25">
      <c r="A221" s="3">
        <v>220</v>
      </c>
      <c r="B221" s="3">
        <v>10069</v>
      </c>
      <c r="C221" s="3">
        <v>150122</v>
      </c>
      <c r="D221" s="3" t="s">
        <v>23</v>
      </c>
      <c r="E221" s="4" t="s">
        <v>24</v>
      </c>
      <c r="F221" s="11" t="s">
        <v>161</v>
      </c>
      <c r="G221" s="5" t="s">
        <v>26</v>
      </c>
      <c r="H221" s="9">
        <v>84000</v>
      </c>
      <c r="I221" s="9">
        <v>84000</v>
      </c>
      <c r="J221" s="14">
        <v>7000</v>
      </c>
      <c r="K221" s="9">
        <v>7000</v>
      </c>
      <c r="L221" s="9">
        <v>7000</v>
      </c>
      <c r="M221" s="9">
        <v>14000</v>
      </c>
      <c r="N221" s="9">
        <v>7000</v>
      </c>
      <c r="O221" s="12">
        <v>0</v>
      </c>
      <c r="P221" s="9">
        <v>0</v>
      </c>
      <c r="Q221" s="9">
        <v>0</v>
      </c>
      <c r="R221" s="9">
        <v>0</v>
      </c>
      <c r="S221" s="9">
        <v>0</v>
      </c>
      <c r="T221" s="9">
        <v>0</v>
      </c>
      <c r="U221" s="9">
        <v>0</v>
      </c>
      <c r="V221" s="9">
        <f t="shared" si="6"/>
        <v>42000</v>
      </c>
      <c r="W221" s="10">
        <f t="shared" si="7"/>
        <v>0.5</v>
      </c>
    </row>
    <row r="222" spans="1:23" x14ac:dyDescent="0.25">
      <c r="A222" s="3">
        <v>221</v>
      </c>
      <c r="B222" s="3">
        <v>10069</v>
      </c>
      <c r="C222" s="3">
        <v>150122</v>
      </c>
      <c r="D222" s="3" t="s">
        <v>23</v>
      </c>
      <c r="E222" s="4" t="s">
        <v>24</v>
      </c>
      <c r="F222" s="11" t="s">
        <v>162</v>
      </c>
      <c r="G222" s="5" t="s">
        <v>26</v>
      </c>
      <c r="H222" s="9">
        <v>0</v>
      </c>
      <c r="I222" s="9">
        <v>508</v>
      </c>
      <c r="J222" s="14">
        <v>0</v>
      </c>
      <c r="K222" s="9">
        <v>0</v>
      </c>
      <c r="L222" s="9">
        <v>0</v>
      </c>
      <c r="M222" s="9">
        <v>0</v>
      </c>
      <c r="N222" s="9">
        <v>507.65</v>
      </c>
      <c r="O222" s="12">
        <v>0</v>
      </c>
      <c r="P222" s="9">
        <v>0</v>
      </c>
      <c r="Q222" s="9">
        <v>0</v>
      </c>
      <c r="R222" s="9">
        <v>0</v>
      </c>
      <c r="S222" s="9">
        <v>0</v>
      </c>
      <c r="T222" s="9">
        <v>0</v>
      </c>
      <c r="U222" s="9">
        <v>0</v>
      </c>
      <c r="V222" s="9">
        <f t="shared" si="6"/>
        <v>507.65</v>
      </c>
      <c r="W222" s="10">
        <f t="shared" si="7"/>
        <v>0.99931102362204716</v>
      </c>
    </row>
    <row r="223" spans="1:23" x14ac:dyDescent="0.25">
      <c r="A223" s="3">
        <v>222</v>
      </c>
      <c r="B223" s="3">
        <v>10069</v>
      </c>
      <c r="C223" s="3">
        <v>150122</v>
      </c>
      <c r="D223" s="3" t="s">
        <v>23</v>
      </c>
      <c r="E223" s="4" t="s">
        <v>24</v>
      </c>
      <c r="F223" s="11" t="s">
        <v>163</v>
      </c>
      <c r="G223" s="5" t="s">
        <v>26</v>
      </c>
      <c r="H223" s="9">
        <v>0</v>
      </c>
      <c r="I223" s="9">
        <v>62100</v>
      </c>
      <c r="J223" s="14">
        <v>0</v>
      </c>
      <c r="K223" s="9">
        <v>0</v>
      </c>
      <c r="L223" s="9">
        <v>0</v>
      </c>
      <c r="M223" s="9">
        <v>0</v>
      </c>
      <c r="N223" s="9">
        <v>62100</v>
      </c>
      <c r="O223" s="12">
        <v>0</v>
      </c>
      <c r="P223" s="9">
        <v>0</v>
      </c>
      <c r="Q223" s="9">
        <v>0</v>
      </c>
      <c r="R223" s="9">
        <v>0</v>
      </c>
      <c r="S223" s="9">
        <v>0</v>
      </c>
      <c r="T223" s="9">
        <v>0</v>
      </c>
      <c r="U223" s="9">
        <v>0</v>
      </c>
      <c r="V223" s="9">
        <f t="shared" si="6"/>
        <v>62100</v>
      </c>
      <c r="W223" s="10">
        <f t="shared" si="7"/>
        <v>1</v>
      </c>
    </row>
    <row r="224" spans="1:23" x14ac:dyDescent="0.25">
      <c r="A224" s="3">
        <v>223</v>
      </c>
      <c r="B224" s="3">
        <v>10069</v>
      </c>
      <c r="C224" s="3">
        <v>150122</v>
      </c>
      <c r="D224" s="3" t="s">
        <v>23</v>
      </c>
      <c r="E224" s="4" t="s">
        <v>24</v>
      </c>
      <c r="F224" s="6" t="s">
        <v>38</v>
      </c>
      <c r="G224" s="5" t="s">
        <v>26</v>
      </c>
      <c r="H224" s="7">
        <v>0</v>
      </c>
      <c r="I224" s="7">
        <v>764036</v>
      </c>
      <c r="J224" s="13">
        <v>5394</v>
      </c>
      <c r="K224" s="7">
        <v>12280</v>
      </c>
      <c r="L224" s="7">
        <v>10100</v>
      </c>
      <c r="M224" s="7">
        <v>580</v>
      </c>
      <c r="N224" s="7">
        <v>727802.45</v>
      </c>
      <c r="O224" s="12">
        <v>0</v>
      </c>
      <c r="P224" s="9">
        <v>0</v>
      </c>
      <c r="Q224" s="9">
        <v>0</v>
      </c>
      <c r="R224" s="9">
        <v>0</v>
      </c>
      <c r="S224" s="9">
        <v>0</v>
      </c>
      <c r="T224" s="9">
        <v>0</v>
      </c>
      <c r="U224" s="9">
        <v>0</v>
      </c>
      <c r="V224" s="9">
        <f t="shared" si="6"/>
        <v>756156.45</v>
      </c>
      <c r="W224" s="10">
        <f t="shared" si="7"/>
        <v>0.98968693883534276</v>
      </c>
    </row>
    <row r="225" spans="1:23" x14ac:dyDescent="0.25">
      <c r="A225" s="3">
        <v>224</v>
      </c>
      <c r="B225" s="3">
        <v>10069</v>
      </c>
      <c r="C225" s="3">
        <v>150122</v>
      </c>
      <c r="D225" s="3" t="s">
        <v>23</v>
      </c>
      <c r="E225" s="4" t="s">
        <v>24</v>
      </c>
      <c r="F225" s="11" t="s">
        <v>39</v>
      </c>
      <c r="G225" s="5" t="s">
        <v>26</v>
      </c>
      <c r="H225" s="9">
        <v>0</v>
      </c>
      <c r="I225" s="9">
        <v>727803</v>
      </c>
      <c r="J225" s="14">
        <v>0</v>
      </c>
      <c r="K225" s="9">
        <v>0</v>
      </c>
      <c r="L225" s="9">
        <v>0</v>
      </c>
      <c r="M225" s="9">
        <v>0</v>
      </c>
      <c r="N225" s="9">
        <v>727802.45</v>
      </c>
      <c r="O225" s="8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9">
        <f t="shared" si="6"/>
        <v>727802.45</v>
      </c>
      <c r="W225" s="10">
        <f t="shared" si="7"/>
        <v>0.99999924430099896</v>
      </c>
    </row>
    <row r="226" spans="1:23" x14ac:dyDescent="0.25">
      <c r="A226" s="3">
        <v>225</v>
      </c>
      <c r="B226" s="3">
        <v>10069</v>
      </c>
      <c r="C226" s="3">
        <v>150122</v>
      </c>
      <c r="D226" s="3" t="s">
        <v>23</v>
      </c>
      <c r="E226" s="4" t="s">
        <v>24</v>
      </c>
      <c r="F226" s="11" t="s">
        <v>43</v>
      </c>
      <c r="G226" s="5" t="s">
        <v>26</v>
      </c>
      <c r="H226" s="9">
        <v>0</v>
      </c>
      <c r="I226" s="9">
        <v>5394</v>
      </c>
      <c r="J226" s="14">
        <v>5394</v>
      </c>
      <c r="K226" s="9">
        <v>0</v>
      </c>
      <c r="L226" s="9">
        <v>0</v>
      </c>
      <c r="M226" s="9">
        <v>0</v>
      </c>
      <c r="N226" s="9">
        <v>0</v>
      </c>
      <c r="O226" s="8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9">
        <f t="shared" si="6"/>
        <v>5394</v>
      </c>
      <c r="W226" s="10">
        <f t="shared" si="7"/>
        <v>1</v>
      </c>
    </row>
    <row r="227" spans="1:23" x14ac:dyDescent="0.25">
      <c r="A227" s="3">
        <v>226</v>
      </c>
      <c r="B227" s="3">
        <v>10069</v>
      </c>
      <c r="C227" s="3">
        <v>150122</v>
      </c>
      <c r="D227" s="3" t="s">
        <v>23</v>
      </c>
      <c r="E227" s="4" t="s">
        <v>24</v>
      </c>
      <c r="F227" s="11" t="s">
        <v>164</v>
      </c>
      <c r="G227" s="5" t="s">
        <v>26</v>
      </c>
      <c r="H227" s="9">
        <v>0</v>
      </c>
      <c r="I227" s="9">
        <v>14879</v>
      </c>
      <c r="J227" s="14">
        <v>0</v>
      </c>
      <c r="K227" s="9">
        <v>0</v>
      </c>
      <c r="L227" s="9">
        <v>10100</v>
      </c>
      <c r="M227" s="9">
        <v>0</v>
      </c>
      <c r="N227" s="9">
        <v>0</v>
      </c>
      <c r="O227" s="12">
        <v>0</v>
      </c>
      <c r="P227" s="9">
        <v>0</v>
      </c>
      <c r="Q227" s="9">
        <v>0</v>
      </c>
      <c r="R227" s="9">
        <v>0</v>
      </c>
      <c r="S227" s="9">
        <v>0</v>
      </c>
      <c r="T227" s="9">
        <v>0</v>
      </c>
      <c r="U227" s="9">
        <v>0</v>
      </c>
      <c r="V227" s="9">
        <f t="shared" si="6"/>
        <v>10100</v>
      </c>
      <c r="W227" s="10">
        <f t="shared" si="7"/>
        <v>0.67880905974863903</v>
      </c>
    </row>
    <row r="228" spans="1:23" x14ac:dyDescent="0.25">
      <c r="A228" s="3">
        <v>227</v>
      </c>
      <c r="B228" s="3">
        <v>10069</v>
      </c>
      <c r="C228" s="3">
        <v>150122</v>
      </c>
      <c r="D228" s="3" t="s">
        <v>23</v>
      </c>
      <c r="E228" s="4" t="s">
        <v>24</v>
      </c>
      <c r="F228" s="11" t="s">
        <v>165</v>
      </c>
      <c r="G228" s="5" t="s">
        <v>26</v>
      </c>
      <c r="H228" s="9">
        <v>0</v>
      </c>
      <c r="I228" s="9">
        <v>580</v>
      </c>
      <c r="J228" s="14">
        <v>0</v>
      </c>
      <c r="K228" s="9">
        <v>0</v>
      </c>
      <c r="L228" s="9">
        <v>0</v>
      </c>
      <c r="M228" s="9">
        <v>580</v>
      </c>
      <c r="N228" s="9">
        <v>0</v>
      </c>
      <c r="O228" s="12">
        <v>0</v>
      </c>
      <c r="P228" s="9">
        <v>0</v>
      </c>
      <c r="Q228" s="9">
        <v>0</v>
      </c>
      <c r="R228" s="9">
        <v>0</v>
      </c>
      <c r="S228" s="9">
        <v>0</v>
      </c>
      <c r="T228" s="9">
        <v>0</v>
      </c>
      <c r="U228" s="9">
        <v>0</v>
      </c>
      <c r="V228" s="9">
        <f t="shared" si="6"/>
        <v>580</v>
      </c>
      <c r="W228" s="10">
        <f t="shared" si="7"/>
        <v>1</v>
      </c>
    </row>
    <row r="229" spans="1:23" x14ac:dyDescent="0.25">
      <c r="A229" s="3">
        <v>228</v>
      </c>
      <c r="B229" s="3">
        <v>10069</v>
      </c>
      <c r="C229" s="3">
        <v>150122</v>
      </c>
      <c r="D229" s="3" t="s">
        <v>23</v>
      </c>
      <c r="E229" s="4" t="s">
        <v>24</v>
      </c>
      <c r="F229" s="11" t="s">
        <v>128</v>
      </c>
      <c r="G229" s="5" t="s">
        <v>26</v>
      </c>
      <c r="H229" s="9">
        <v>0</v>
      </c>
      <c r="I229" s="9">
        <v>12280</v>
      </c>
      <c r="J229" s="14">
        <v>0</v>
      </c>
      <c r="K229" s="9">
        <v>12280</v>
      </c>
      <c r="L229" s="9">
        <v>0</v>
      </c>
      <c r="M229" s="9">
        <v>0</v>
      </c>
      <c r="N229" s="9">
        <v>0</v>
      </c>
      <c r="O229" s="12">
        <v>0</v>
      </c>
      <c r="P229" s="9">
        <v>0</v>
      </c>
      <c r="Q229" s="9">
        <v>0</v>
      </c>
      <c r="R229" s="9">
        <v>0</v>
      </c>
      <c r="S229" s="9">
        <v>0</v>
      </c>
      <c r="T229" s="9">
        <v>0</v>
      </c>
      <c r="U229" s="9">
        <v>0</v>
      </c>
      <c r="V229" s="9">
        <f t="shared" si="6"/>
        <v>12280</v>
      </c>
      <c r="W229" s="10">
        <f t="shared" si="7"/>
        <v>1</v>
      </c>
    </row>
    <row r="230" spans="1:23" x14ac:dyDescent="0.25">
      <c r="A230" s="3">
        <v>229</v>
      </c>
      <c r="B230" s="3">
        <v>10069</v>
      </c>
      <c r="C230" s="3">
        <v>150122</v>
      </c>
      <c r="D230" s="3" t="s">
        <v>23</v>
      </c>
      <c r="E230" s="4" t="s">
        <v>24</v>
      </c>
      <c r="F230" s="11" t="s">
        <v>44</v>
      </c>
      <c r="G230" s="5" t="s">
        <v>26</v>
      </c>
      <c r="H230" s="9">
        <v>0</v>
      </c>
      <c r="I230" s="9">
        <v>3100</v>
      </c>
      <c r="J230" s="14">
        <v>0</v>
      </c>
      <c r="K230" s="9">
        <v>0</v>
      </c>
      <c r="L230" s="9">
        <v>0</v>
      </c>
      <c r="M230" s="9">
        <v>0</v>
      </c>
      <c r="N230" s="9">
        <v>0</v>
      </c>
      <c r="O230" s="12">
        <v>0</v>
      </c>
      <c r="P230" s="9">
        <v>0</v>
      </c>
      <c r="Q230" s="9">
        <v>0</v>
      </c>
      <c r="R230" s="9">
        <v>0</v>
      </c>
      <c r="S230" s="9">
        <v>0</v>
      </c>
      <c r="T230" s="9">
        <v>0</v>
      </c>
      <c r="U230" s="9">
        <v>0</v>
      </c>
      <c r="V230" s="9">
        <f t="shared" si="6"/>
        <v>0</v>
      </c>
      <c r="W230" s="10">
        <f t="shared" si="7"/>
        <v>0</v>
      </c>
    </row>
    <row r="231" spans="1:23" x14ac:dyDescent="0.25">
      <c r="A231" s="3">
        <v>230</v>
      </c>
      <c r="B231" s="3">
        <v>10069</v>
      </c>
      <c r="C231" s="3">
        <v>150122</v>
      </c>
      <c r="D231" s="3" t="s">
        <v>23</v>
      </c>
      <c r="E231" s="4" t="s">
        <v>24</v>
      </c>
      <c r="F231" s="6" t="s">
        <v>166</v>
      </c>
      <c r="G231" s="5" t="s">
        <v>26</v>
      </c>
      <c r="H231" s="7">
        <v>21670</v>
      </c>
      <c r="I231" s="7">
        <v>2325319</v>
      </c>
      <c r="J231" s="13">
        <v>0</v>
      </c>
      <c r="K231" s="7">
        <v>115000</v>
      </c>
      <c r="L231" s="7">
        <v>84144.61</v>
      </c>
      <c r="M231" s="7">
        <v>12200</v>
      </c>
      <c r="N231" s="7">
        <v>209753.5</v>
      </c>
      <c r="O231" s="12">
        <v>0</v>
      </c>
      <c r="P231" s="9">
        <v>0</v>
      </c>
      <c r="Q231" s="9">
        <v>0</v>
      </c>
      <c r="R231" s="9">
        <v>0</v>
      </c>
      <c r="S231" s="9">
        <v>0</v>
      </c>
      <c r="T231" s="9">
        <v>0</v>
      </c>
      <c r="U231" s="9">
        <v>0</v>
      </c>
      <c r="V231" s="9">
        <f t="shared" si="6"/>
        <v>421098.11</v>
      </c>
      <c r="W231" s="10">
        <f t="shared" si="7"/>
        <v>0.18109261998031237</v>
      </c>
    </row>
    <row r="232" spans="1:23" x14ac:dyDescent="0.25">
      <c r="A232" s="3">
        <v>231</v>
      </c>
      <c r="B232" s="3">
        <v>10069</v>
      </c>
      <c r="C232" s="3">
        <v>150122</v>
      </c>
      <c r="D232" s="3" t="s">
        <v>23</v>
      </c>
      <c r="E232" s="4" t="s">
        <v>24</v>
      </c>
      <c r="F232" s="6" t="s">
        <v>29</v>
      </c>
      <c r="G232" s="5" t="s">
        <v>26</v>
      </c>
      <c r="H232" s="7">
        <v>0</v>
      </c>
      <c r="I232" s="7">
        <v>401252</v>
      </c>
      <c r="J232" s="13">
        <v>0</v>
      </c>
      <c r="K232" s="7">
        <v>0</v>
      </c>
      <c r="L232" s="7">
        <v>33000</v>
      </c>
      <c r="M232" s="7">
        <v>3200</v>
      </c>
      <c r="N232" s="7">
        <v>13391.11</v>
      </c>
      <c r="O232" s="8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9">
        <f t="shared" si="6"/>
        <v>49591.11</v>
      </c>
      <c r="W232" s="10">
        <f t="shared" si="7"/>
        <v>0.12359093537228474</v>
      </c>
    </row>
    <row r="233" spans="1:23" x14ac:dyDescent="0.25">
      <c r="A233" s="3">
        <v>232</v>
      </c>
      <c r="B233" s="3">
        <v>10069</v>
      </c>
      <c r="C233" s="3">
        <v>150122</v>
      </c>
      <c r="D233" s="3" t="s">
        <v>23</v>
      </c>
      <c r="E233" s="4" t="s">
        <v>24</v>
      </c>
      <c r="F233" s="11" t="s">
        <v>30</v>
      </c>
      <c r="G233" s="5" t="s">
        <v>26</v>
      </c>
      <c r="H233" s="9">
        <v>0</v>
      </c>
      <c r="I233" s="9">
        <v>4490</v>
      </c>
      <c r="J233" s="14">
        <v>0</v>
      </c>
      <c r="K233" s="9">
        <v>0</v>
      </c>
      <c r="L233" s="9">
        <v>0</v>
      </c>
      <c r="M233" s="9">
        <v>0</v>
      </c>
      <c r="N233" s="9">
        <v>171.76</v>
      </c>
      <c r="O233" s="12">
        <v>0</v>
      </c>
      <c r="P233" s="9">
        <v>0</v>
      </c>
      <c r="Q233" s="9">
        <v>0</v>
      </c>
      <c r="R233" s="9">
        <v>0</v>
      </c>
      <c r="S233" s="9">
        <v>0</v>
      </c>
      <c r="T233" s="9">
        <v>0</v>
      </c>
      <c r="U233" s="9">
        <v>0</v>
      </c>
      <c r="V233" s="9">
        <f t="shared" si="6"/>
        <v>171.76</v>
      </c>
      <c r="W233" s="10">
        <f t="shared" si="7"/>
        <v>3.8253897550111354E-2</v>
      </c>
    </row>
    <row r="234" spans="1:23" x14ac:dyDescent="0.25">
      <c r="A234" s="3">
        <v>233</v>
      </c>
      <c r="B234" s="3">
        <v>10069</v>
      </c>
      <c r="C234" s="3">
        <v>150122</v>
      </c>
      <c r="D234" s="3" t="s">
        <v>23</v>
      </c>
      <c r="E234" s="4" t="s">
        <v>24</v>
      </c>
      <c r="F234" s="11" t="s">
        <v>75</v>
      </c>
      <c r="G234" s="5" t="s">
        <v>26</v>
      </c>
      <c r="H234" s="9">
        <v>0</v>
      </c>
      <c r="I234" s="9">
        <v>13375</v>
      </c>
      <c r="J234" s="14">
        <v>0</v>
      </c>
      <c r="K234" s="9">
        <v>0</v>
      </c>
      <c r="L234" s="9">
        <v>0</v>
      </c>
      <c r="M234" s="9">
        <v>0</v>
      </c>
      <c r="N234" s="9">
        <v>13219.35</v>
      </c>
      <c r="O234" s="12">
        <v>0</v>
      </c>
      <c r="P234" s="9">
        <v>0</v>
      </c>
      <c r="Q234" s="9">
        <v>0</v>
      </c>
      <c r="R234" s="9">
        <v>0</v>
      </c>
      <c r="S234" s="9">
        <v>0</v>
      </c>
      <c r="T234" s="9">
        <v>0</v>
      </c>
      <c r="U234" s="9">
        <v>0</v>
      </c>
      <c r="V234" s="9">
        <f t="shared" si="6"/>
        <v>13219.35</v>
      </c>
      <c r="W234" s="10">
        <f t="shared" si="7"/>
        <v>0.98836261682242998</v>
      </c>
    </row>
    <row r="235" spans="1:23" x14ac:dyDescent="0.25">
      <c r="A235" s="3">
        <v>234</v>
      </c>
      <c r="B235" s="3">
        <v>10069</v>
      </c>
      <c r="C235" s="3">
        <v>150122</v>
      </c>
      <c r="D235" s="3" t="s">
        <v>23</v>
      </c>
      <c r="E235" s="4" t="s">
        <v>24</v>
      </c>
      <c r="F235" s="11" t="s">
        <v>34</v>
      </c>
      <c r="G235" s="5" t="s">
        <v>26</v>
      </c>
      <c r="H235" s="9">
        <v>0</v>
      </c>
      <c r="I235" s="9">
        <v>3200</v>
      </c>
      <c r="J235" s="14">
        <v>0</v>
      </c>
      <c r="K235" s="9">
        <v>0</v>
      </c>
      <c r="L235" s="9">
        <v>0</v>
      </c>
      <c r="M235" s="9">
        <v>3200</v>
      </c>
      <c r="N235" s="9">
        <v>0</v>
      </c>
      <c r="O235" s="12">
        <v>0</v>
      </c>
      <c r="P235" s="9">
        <v>0</v>
      </c>
      <c r="Q235" s="9">
        <v>0</v>
      </c>
      <c r="R235" s="9">
        <v>0</v>
      </c>
      <c r="S235" s="9">
        <v>0</v>
      </c>
      <c r="T235" s="9">
        <v>0</v>
      </c>
      <c r="U235" s="9">
        <v>0</v>
      </c>
      <c r="V235" s="9">
        <f t="shared" si="6"/>
        <v>3200</v>
      </c>
      <c r="W235" s="10">
        <f t="shared" si="7"/>
        <v>1</v>
      </c>
    </row>
    <row r="236" spans="1:23" x14ac:dyDescent="0.25">
      <c r="A236" s="3">
        <v>235</v>
      </c>
      <c r="B236" s="3">
        <v>10069</v>
      </c>
      <c r="C236" s="3">
        <v>150122</v>
      </c>
      <c r="D236" s="3" t="s">
        <v>23</v>
      </c>
      <c r="E236" s="4" t="s">
        <v>24</v>
      </c>
      <c r="F236" s="11" t="s">
        <v>95</v>
      </c>
      <c r="G236" s="5" t="s">
        <v>26</v>
      </c>
      <c r="H236" s="9">
        <v>0</v>
      </c>
      <c r="I236" s="9">
        <v>33000</v>
      </c>
      <c r="J236" s="14">
        <v>0</v>
      </c>
      <c r="K236" s="9">
        <v>0</v>
      </c>
      <c r="L236" s="9">
        <v>33000</v>
      </c>
      <c r="M236" s="9">
        <v>0</v>
      </c>
      <c r="N236" s="9">
        <v>0</v>
      </c>
      <c r="O236" s="12">
        <v>0</v>
      </c>
      <c r="P236" s="9">
        <v>0</v>
      </c>
      <c r="Q236" s="9">
        <v>0</v>
      </c>
      <c r="R236" s="9">
        <v>0</v>
      </c>
      <c r="S236" s="9">
        <v>0</v>
      </c>
      <c r="T236" s="9">
        <v>0</v>
      </c>
      <c r="U236" s="9">
        <v>0</v>
      </c>
      <c r="V236" s="9">
        <f t="shared" si="6"/>
        <v>33000</v>
      </c>
      <c r="W236" s="10">
        <f t="shared" si="7"/>
        <v>1</v>
      </c>
    </row>
    <row r="237" spans="1:23" x14ac:dyDescent="0.25">
      <c r="A237" s="3">
        <v>236</v>
      </c>
      <c r="B237" s="3">
        <v>10069</v>
      </c>
      <c r="C237" s="3">
        <v>150122</v>
      </c>
      <c r="D237" s="3" t="s">
        <v>23</v>
      </c>
      <c r="E237" s="4" t="s">
        <v>24</v>
      </c>
      <c r="F237" s="11" t="s">
        <v>151</v>
      </c>
      <c r="G237" s="5" t="s">
        <v>26</v>
      </c>
      <c r="H237" s="9">
        <v>0</v>
      </c>
      <c r="I237" s="9">
        <v>264187</v>
      </c>
      <c r="J237" s="14">
        <v>0</v>
      </c>
      <c r="K237" s="9">
        <v>0</v>
      </c>
      <c r="L237" s="9">
        <v>0</v>
      </c>
      <c r="M237" s="9">
        <v>0</v>
      </c>
      <c r="N237" s="9">
        <v>0</v>
      </c>
      <c r="O237" s="12">
        <v>0</v>
      </c>
      <c r="P237" s="9">
        <v>0</v>
      </c>
      <c r="Q237" s="9">
        <v>0</v>
      </c>
      <c r="R237" s="9">
        <v>0</v>
      </c>
      <c r="S237" s="9">
        <v>0</v>
      </c>
      <c r="T237" s="9">
        <v>0</v>
      </c>
      <c r="U237" s="9">
        <v>0</v>
      </c>
      <c r="V237" s="9">
        <f t="shared" si="6"/>
        <v>0</v>
      </c>
      <c r="W237" s="10">
        <f t="shared" si="7"/>
        <v>0</v>
      </c>
    </row>
    <row r="238" spans="1:23" x14ac:dyDescent="0.25">
      <c r="A238" s="3">
        <v>237</v>
      </c>
      <c r="B238" s="3">
        <v>10069</v>
      </c>
      <c r="C238" s="3">
        <v>150122</v>
      </c>
      <c r="D238" s="3" t="s">
        <v>23</v>
      </c>
      <c r="E238" s="4" t="s">
        <v>24</v>
      </c>
      <c r="F238" s="11" t="s">
        <v>167</v>
      </c>
      <c r="G238" s="5" t="s">
        <v>26</v>
      </c>
      <c r="H238" s="9">
        <v>0</v>
      </c>
      <c r="I238" s="9">
        <v>83000</v>
      </c>
      <c r="J238" s="14">
        <v>0</v>
      </c>
      <c r="K238" s="9">
        <v>0</v>
      </c>
      <c r="L238" s="9">
        <v>0</v>
      </c>
      <c r="M238" s="9">
        <v>0</v>
      </c>
      <c r="N238" s="9">
        <v>0</v>
      </c>
      <c r="O238" s="12">
        <v>0</v>
      </c>
      <c r="P238" s="9">
        <v>0</v>
      </c>
      <c r="Q238" s="9">
        <v>0</v>
      </c>
      <c r="R238" s="9">
        <v>0</v>
      </c>
      <c r="S238" s="9">
        <v>0</v>
      </c>
      <c r="T238" s="9">
        <v>0</v>
      </c>
      <c r="U238" s="9">
        <v>0</v>
      </c>
      <c r="V238" s="9">
        <f t="shared" si="6"/>
        <v>0</v>
      </c>
      <c r="W238" s="10">
        <f t="shared" si="7"/>
        <v>0</v>
      </c>
    </row>
    <row r="239" spans="1:23" x14ac:dyDescent="0.25">
      <c r="A239" s="3">
        <v>238</v>
      </c>
      <c r="B239" s="3">
        <v>10069</v>
      </c>
      <c r="C239" s="3">
        <v>150122</v>
      </c>
      <c r="D239" s="3" t="s">
        <v>23</v>
      </c>
      <c r="E239" s="4" t="s">
        <v>24</v>
      </c>
      <c r="F239" s="6" t="s">
        <v>38</v>
      </c>
      <c r="G239" s="5" t="s">
        <v>26</v>
      </c>
      <c r="H239" s="7">
        <v>21670</v>
      </c>
      <c r="I239" s="7">
        <v>1924067</v>
      </c>
      <c r="J239" s="13">
        <v>0</v>
      </c>
      <c r="K239" s="7">
        <v>115000</v>
      </c>
      <c r="L239" s="7">
        <v>51144.61</v>
      </c>
      <c r="M239" s="7">
        <v>9000</v>
      </c>
      <c r="N239" s="7">
        <v>196362.39</v>
      </c>
      <c r="O239" s="12">
        <v>0</v>
      </c>
      <c r="P239" s="9">
        <v>0</v>
      </c>
      <c r="Q239" s="9">
        <v>0</v>
      </c>
      <c r="R239" s="9">
        <v>0</v>
      </c>
      <c r="S239" s="9">
        <v>0</v>
      </c>
      <c r="T239" s="9">
        <v>0</v>
      </c>
      <c r="U239" s="9">
        <v>0</v>
      </c>
      <c r="V239" s="9">
        <f t="shared" si="6"/>
        <v>371507</v>
      </c>
      <c r="W239" s="10">
        <f t="shared" si="7"/>
        <v>0.19308423251373263</v>
      </c>
    </row>
    <row r="240" spans="1:23" x14ac:dyDescent="0.25">
      <c r="A240" s="3">
        <v>239</v>
      </c>
      <c r="B240" s="3">
        <v>10069</v>
      </c>
      <c r="C240" s="3">
        <v>150122</v>
      </c>
      <c r="D240" s="3" t="s">
        <v>23</v>
      </c>
      <c r="E240" s="4" t="s">
        <v>24</v>
      </c>
      <c r="F240" s="11" t="s">
        <v>41</v>
      </c>
      <c r="G240" s="5" t="s">
        <v>26</v>
      </c>
      <c r="H240" s="9">
        <v>10000</v>
      </c>
      <c r="I240" s="9">
        <v>1301566</v>
      </c>
      <c r="J240" s="14">
        <v>0</v>
      </c>
      <c r="K240" s="9">
        <v>0</v>
      </c>
      <c r="L240" s="9">
        <v>0</v>
      </c>
      <c r="M240" s="9">
        <v>0</v>
      </c>
      <c r="N240" s="9">
        <v>0</v>
      </c>
      <c r="O240" s="12">
        <v>0</v>
      </c>
      <c r="P240" s="9">
        <v>0</v>
      </c>
      <c r="Q240" s="9">
        <v>0</v>
      </c>
      <c r="R240" s="9">
        <v>0</v>
      </c>
      <c r="S240" s="9">
        <v>0</v>
      </c>
      <c r="T240" s="9">
        <v>0</v>
      </c>
      <c r="U240" s="9">
        <v>0</v>
      </c>
      <c r="V240" s="9">
        <f t="shared" si="6"/>
        <v>0</v>
      </c>
      <c r="W240" s="10">
        <f t="shared" si="7"/>
        <v>0</v>
      </c>
    </row>
    <row r="241" spans="1:23" x14ac:dyDescent="0.25">
      <c r="A241" s="3">
        <v>240</v>
      </c>
      <c r="B241" s="3">
        <v>10069</v>
      </c>
      <c r="C241" s="3">
        <v>150122</v>
      </c>
      <c r="D241" s="3" t="s">
        <v>23</v>
      </c>
      <c r="E241" s="4" t="s">
        <v>24</v>
      </c>
      <c r="F241" s="11" t="s">
        <v>39</v>
      </c>
      <c r="G241" s="5" t="s">
        <v>26</v>
      </c>
      <c r="H241" s="9">
        <v>0</v>
      </c>
      <c r="I241" s="9">
        <v>153863</v>
      </c>
      <c r="J241" s="14">
        <v>0</v>
      </c>
      <c r="K241" s="9">
        <v>0</v>
      </c>
      <c r="L241" s="9">
        <v>0</v>
      </c>
      <c r="M241" s="9">
        <v>0</v>
      </c>
      <c r="N241" s="9">
        <v>153863</v>
      </c>
      <c r="O241" s="12">
        <v>0</v>
      </c>
      <c r="P241" s="9">
        <v>0</v>
      </c>
      <c r="Q241" s="9">
        <v>0</v>
      </c>
      <c r="R241" s="9">
        <v>0</v>
      </c>
      <c r="S241" s="9">
        <v>0</v>
      </c>
      <c r="T241" s="9">
        <v>0</v>
      </c>
      <c r="U241" s="9">
        <v>0</v>
      </c>
      <c r="V241" s="9">
        <f t="shared" si="6"/>
        <v>153863</v>
      </c>
      <c r="W241" s="10">
        <f t="shared" si="7"/>
        <v>1</v>
      </c>
    </row>
    <row r="242" spans="1:23" x14ac:dyDescent="0.25">
      <c r="A242" s="3">
        <v>241</v>
      </c>
      <c r="B242" s="3">
        <v>10069</v>
      </c>
      <c r="C242" s="3">
        <v>150122</v>
      </c>
      <c r="D242" s="3" t="s">
        <v>23</v>
      </c>
      <c r="E242" s="4" t="s">
        <v>24</v>
      </c>
      <c r="F242" s="11" t="s">
        <v>42</v>
      </c>
      <c r="G242" s="5" t="s">
        <v>26</v>
      </c>
      <c r="H242" s="9">
        <v>11670</v>
      </c>
      <c r="I242" s="9">
        <v>0</v>
      </c>
      <c r="J242" s="14">
        <v>0</v>
      </c>
      <c r="K242" s="9">
        <v>0</v>
      </c>
      <c r="L242" s="9">
        <v>0</v>
      </c>
      <c r="M242" s="9">
        <v>0</v>
      </c>
      <c r="N242" s="9">
        <v>0</v>
      </c>
      <c r="O242" s="12">
        <v>0</v>
      </c>
      <c r="P242" s="9">
        <v>0</v>
      </c>
      <c r="Q242" s="9">
        <v>0</v>
      </c>
      <c r="R242" s="9">
        <v>0</v>
      </c>
      <c r="S242" s="9">
        <v>0</v>
      </c>
      <c r="T242" s="9">
        <v>0</v>
      </c>
      <c r="U242" s="9">
        <v>0</v>
      </c>
      <c r="V242" s="9">
        <f t="shared" si="6"/>
        <v>0</v>
      </c>
      <c r="W242" s="10">
        <f t="shared" si="7"/>
        <v>0</v>
      </c>
    </row>
    <row r="243" spans="1:23" x14ac:dyDescent="0.25">
      <c r="A243" s="3">
        <v>242</v>
      </c>
      <c r="B243" s="3">
        <v>10069</v>
      </c>
      <c r="C243" s="3">
        <v>150122</v>
      </c>
      <c r="D243" s="3" t="s">
        <v>23</v>
      </c>
      <c r="E243" s="4" t="s">
        <v>24</v>
      </c>
      <c r="F243" s="11" t="s">
        <v>164</v>
      </c>
      <c r="G243" s="5" t="s">
        <v>26</v>
      </c>
      <c r="H243" s="9">
        <v>0</v>
      </c>
      <c r="I243" s="9">
        <v>49793</v>
      </c>
      <c r="J243" s="14">
        <v>0</v>
      </c>
      <c r="K243" s="9">
        <v>0</v>
      </c>
      <c r="L243" s="9">
        <v>0</v>
      </c>
      <c r="M243" s="9">
        <v>9000</v>
      </c>
      <c r="N243" s="9">
        <v>4050</v>
      </c>
      <c r="O243" s="12">
        <v>0</v>
      </c>
      <c r="P243" s="9">
        <v>0</v>
      </c>
      <c r="Q243" s="9">
        <v>0</v>
      </c>
      <c r="R243" s="9">
        <v>0</v>
      </c>
      <c r="S243" s="9">
        <v>0</v>
      </c>
      <c r="T243" s="9">
        <v>0</v>
      </c>
      <c r="U243" s="9">
        <v>0</v>
      </c>
      <c r="V243" s="9">
        <f t="shared" si="6"/>
        <v>13050</v>
      </c>
      <c r="W243" s="10">
        <f t="shared" si="7"/>
        <v>0.26208503203261502</v>
      </c>
    </row>
    <row r="244" spans="1:23" x14ac:dyDescent="0.25">
      <c r="A244" s="3">
        <v>243</v>
      </c>
      <c r="B244" s="3">
        <v>10069</v>
      </c>
      <c r="C244" s="3">
        <v>150122</v>
      </c>
      <c r="D244" s="3" t="s">
        <v>23</v>
      </c>
      <c r="E244" s="4" t="s">
        <v>24</v>
      </c>
      <c r="F244" s="11" t="s">
        <v>165</v>
      </c>
      <c r="G244" s="5" t="s">
        <v>26</v>
      </c>
      <c r="H244" s="9">
        <v>0</v>
      </c>
      <c r="I244" s="9">
        <v>3380</v>
      </c>
      <c r="J244" s="14">
        <v>0</v>
      </c>
      <c r="K244" s="9">
        <v>0</v>
      </c>
      <c r="L244" s="9">
        <v>0</v>
      </c>
      <c r="M244" s="9">
        <v>0</v>
      </c>
      <c r="N244" s="9">
        <v>3376</v>
      </c>
      <c r="O244" s="12">
        <v>0</v>
      </c>
      <c r="P244" s="9">
        <v>0</v>
      </c>
      <c r="Q244" s="9">
        <v>0</v>
      </c>
      <c r="R244" s="9">
        <v>0</v>
      </c>
      <c r="S244" s="9">
        <v>0</v>
      </c>
      <c r="T244" s="9">
        <v>0</v>
      </c>
      <c r="U244" s="9">
        <v>0</v>
      </c>
      <c r="V244" s="9">
        <f t="shared" si="6"/>
        <v>3376</v>
      </c>
      <c r="W244" s="10">
        <f t="shared" si="7"/>
        <v>0.99881656804733732</v>
      </c>
    </row>
    <row r="245" spans="1:23" x14ac:dyDescent="0.25">
      <c r="A245" s="3">
        <v>244</v>
      </c>
      <c r="B245" s="3">
        <v>10069</v>
      </c>
      <c r="C245" s="3">
        <v>150122</v>
      </c>
      <c r="D245" s="3" t="s">
        <v>23</v>
      </c>
      <c r="E245" s="4" t="s">
        <v>24</v>
      </c>
      <c r="F245" s="11" t="s">
        <v>128</v>
      </c>
      <c r="G245" s="5" t="s">
        <v>26</v>
      </c>
      <c r="H245" s="9">
        <v>0</v>
      </c>
      <c r="I245" s="9">
        <v>9994</v>
      </c>
      <c r="J245" s="14">
        <v>0</v>
      </c>
      <c r="K245" s="9">
        <v>0</v>
      </c>
      <c r="L245" s="9">
        <v>0</v>
      </c>
      <c r="M245" s="9">
        <v>0</v>
      </c>
      <c r="N245" s="9">
        <v>0</v>
      </c>
      <c r="O245" s="12">
        <v>0</v>
      </c>
      <c r="P245" s="9">
        <v>0</v>
      </c>
      <c r="Q245" s="9">
        <v>0</v>
      </c>
      <c r="R245" s="9">
        <v>0</v>
      </c>
      <c r="S245" s="9">
        <v>0</v>
      </c>
      <c r="T245" s="9">
        <v>0</v>
      </c>
      <c r="U245" s="9">
        <v>0</v>
      </c>
      <c r="V245" s="9">
        <f t="shared" si="6"/>
        <v>0</v>
      </c>
      <c r="W245" s="10">
        <f t="shared" si="7"/>
        <v>0</v>
      </c>
    </row>
    <row r="246" spans="1:23" x14ac:dyDescent="0.25">
      <c r="A246" s="3">
        <v>245</v>
      </c>
      <c r="B246" s="3">
        <v>10069</v>
      </c>
      <c r="C246" s="3">
        <v>150122</v>
      </c>
      <c r="D246" s="3" t="s">
        <v>23</v>
      </c>
      <c r="E246" s="4" t="s">
        <v>24</v>
      </c>
      <c r="F246" s="11" t="s">
        <v>44</v>
      </c>
      <c r="G246" s="5" t="s">
        <v>26</v>
      </c>
      <c r="H246" s="9">
        <v>0</v>
      </c>
      <c r="I246" s="9">
        <v>91353</v>
      </c>
      <c r="J246" s="14">
        <v>0</v>
      </c>
      <c r="K246" s="9">
        <v>0</v>
      </c>
      <c r="L246" s="9">
        <v>12500</v>
      </c>
      <c r="M246" s="9">
        <v>0</v>
      </c>
      <c r="N246" s="9">
        <v>18600</v>
      </c>
      <c r="O246" s="12">
        <v>0</v>
      </c>
      <c r="P246" s="9">
        <v>0</v>
      </c>
      <c r="Q246" s="9">
        <v>0</v>
      </c>
      <c r="R246" s="9">
        <v>0</v>
      </c>
      <c r="S246" s="9">
        <v>0</v>
      </c>
      <c r="T246" s="9">
        <v>0</v>
      </c>
      <c r="U246" s="9">
        <v>0</v>
      </c>
      <c r="V246" s="9">
        <f t="shared" si="6"/>
        <v>31100</v>
      </c>
      <c r="W246" s="10">
        <f t="shared" si="7"/>
        <v>0.34043764298928331</v>
      </c>
    </row>
    <row r="247" spans="1:23" x14ac:dyDescent="0.25">
      <c r="A247" s="3">
        <v>246</v>
      </c>
      <c r="B247" s="3">
        <v>10069</v>
      </c>
      <c r="C247" s="3">
        <v>150122</v>
      </c>
      <c r="D247" s="3" t="s">
        <v>23</v>
      </c>
      <c r="E247" s="4" t="s">
        <v>24</v>
      </c>
      <c r="F247" s="11" t="s">
        <v>45</v>
      </c>
      <c r="G247" s="5" t="s">
        <v>26</v>
      </c>
      <c r="H247" s="9">
        <v>0</v>
      </c>
      <c r="I247" s="9">
        <v>150000</v>
      </c>
      <c r="J247" s="14">
        <v>0</v>
      </c>
      <c r="K247" s="9">
        <v>115000</v>
      </c>
      <c r="L247" s="9">
        <v>35000</v>
      </c>
      <c r="M247" s="9">
        <v>0</v>
      </c>
      <c r="N247" s="9">
        <v>0</v>
      </c>
      <c r="O247" s="12">
        <v>0</v>
      </c>
      <c r="P247" s="9">
        <v>0</v>
      </c>
      <c r="Q247" s="9">
        <v>0</v>
      </c>
      <c r="R247" s="9">
        <v>0</v>
      </c>
      <c r="S247" s="9">
        <v>0</v>
      </c>
      <c r="T247" s="9">
        <v>0</v>
      </c>
      <c r="U247" s="9">
        <v>0</v>
      </c>
      <c r="V247" s="9">
        <f t="shared" si="6"/>
        <v>150000</v>
      </c>
      <c r="W247" s="10">
        <f t="shared" si="7"/>
        <v>1</v>
      </c>
    </row>
    <row r="248" spans="1:23" x14ac:dyDescent="0.25">
      <c r="A248" s="3">
        <v>247</v>
      </c>
      <c r="B248" s="3">
        <v>10069</v>
      </c>
      <c r="C248" s="3">
        <v>150122</v>
      </c>
      <c r="D248" s="3" t="s">
        <v>23</v>
      </c>
      <c r="E248" s="4" t="s">
        <v>24</v>
      </c>
      <c r="F248" s="11" t="s">
        <v>46</v>
      </c>
      <c r="G248" s="5" t="s">
        <v>26</v>
      </c>
      <c r="H248" s="9">
        <v>0</v>
      </c>
      <c r="I248" s="9">
        <v>164118</v>
      </c>
      <c r="J248" s="14">
        <v>0</v>
      </c>
      <c r="K248" s="9">
        <v>0</v>
      </c>
      <c r="L248" s="9">
        <v>3644.61</v>
      </c>
      <c r="M248" s="9">
        <v>0</v>
      </c>
      <c r="N248" s="9">
        <v>16473.39</v>
      </c>
      <c r="O248" s="12">
        <v>0</v>
      </c>
      <c r="P248" s="9">
        <v>0</v>
      </c>
      <c r="Q248" s="9">
        <v>0</v>
      </c>
      <c r="R248" s="9">
        <v>0</v>
      </c>
      <c r="S248" s="9">
        <v>0</v>
      </c>
      <c r="T248" s="9">
        <v>0</v>
      </c>
      <c r="U248" s="9">
        <v>0</v>
      </c>
      <c r="V248" s="9">
        <f t="shared" si="6"/>
        <v>20118</v>
      </c>
      <c r="W248" s="10">
        <f t="shared" si="7"/>
        <v>0.12258253208057616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Eduardo Mego Otoya</dc:creator>
  <cp:lastModifiedBy>Rosario Milagros Ojeda Rosales</cp:lastModifiedBy>
  <dcterms:created xsi:type="dcterms:W3CDTF">2022-10-13T15:36:51Z</dcterms:created>
  <dcterms:modified xsi:type="dcterms:W3CDTF">2022-10-14T02:32:14Z</dcterms:modified>
</cp:coreProperties>
</file>