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Específica y Rubro de Gastos\"/>
    </mc:Choice>
  </mc:AlternateContent>
  <bookViews>
    <workbookView xWindow="0" yWindow="0" windowWidth="20490" windowHeight="7650"/>
  </bookViews>
  <sheets>
    <sheet name="SET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69" i="1" l="1"/>
  <c r="W269" i="1" s="1"/>
  <c r="W268" i="1"/>
  <c r="V268" i="1"/>
  <c r="V267" i="1"/>
  <c r="W267" i="1" s="1"/>
  <c r="W266" i="1"/>
  <c r="V266" i="1"/>
  <c r="V265" i="1"/>
  <c r="W265" i="1" s="1"/>
  <c r="W264" i="1"/>
  <c r="V264" i="1"/>
  <c r="V263" i="1"/>
  <c r="W263" i="1" s="1"/>
  <c r="W262" i="1"/>
  <c r="V262" i="1"/>
  <c r="V261" i="1"/>
  <c r="W261" i="1" s="1"/>
  <c r="W260" i="1"/>
  <c r="V260" i="1"/>
  <c r="V259" i="1"/>
  <c r="W259" i="1" s="1"/>
  <c r="W258" i="1"/>
  <c r="V258" i="1"/>
  <c r="V257" i="1"/>
  <c r="W257" i="1" s="1"/>
  <c r="W256" i="1"/>
  <c r="V256" i="1"/>
  <c r="V255" i="1"/>
  <c r="W255" i="1" s="1"/>
  <c r="W254" i="1"/>
  <c r="V254" i="1"/>
  <c r="V253" i="1"/>
  <c r="W253" i="1" s="1"/>
  <c r="W252" i="1"/>
  <c r="V252" i="1"/>
  <c r="V251" i="1"/>
  <c r="W251" i="1" s="1"/>
  <c r="W250" i="1"/>
  <c r="V250" i="1"/>
  <c r="V249" i="1"/>
  <c r="W249" i="1" s="1"/>
  <c r="W248" i="1"/>
  <c r="V248" i="1"/>
  <c r="V247" i="1"/>
  <c r="W247" i="1" s="1"/>
  <c r="W246" i="1"/>
  <c r="V246" i="1"/>
  <c r="V245" i="1"/>
  <c r="W245" i="1" s="1"/>
  <c r="W244" i="1"/>
  <c r="V244" i="1"/>
  <c r="V243" i="1"/>
  <c r="W243" i="1" s="1"/>
  <c r="W242" i="1"/>
  <c r="V242" i="1"/>
  <c r="V241" i="1"/>
  <c r="W241" i="1" s="1"/>
  <c r="W240" i="1"/>
  <c r="V240" i="1"/>
  <c r="V239" i="1"/>
  <c r="W239" i="1" s="1"/>
  <c r="W238" i="1"/>
  <c r="V238" i="1"/>
  <c r="V237" i="1"/>
  <c r="W237" i="1" s="1"/>
  <c r="W236" i="1"/>
  <c r="V236" i="1"/>
  <c r="V235" i="1"/>
  <c r="W235" i="1" s="1"/>
  <c r="W234" i="1"/>
  <c r="V234" i="1"/>
  <c r="V233" i="1"/>
  <c r="W233" i="1" s="1"/>
  <c r="W232" i="1"/>
  <c r="V232" i="1"/>
  <c r="V231" i="1"/>
  <c r="W231" i="1" s="1"/>
  <c r="W230" i="1"/>
  <c r="V230" i="1"/>
  <c r="V229" i="1"/>
  <c r="W229" i="1" s="1"/>
  <c r="W228" i="1"/>
  <c r="V228" i="1"/>
  <c r="V227" i="1"/>
  <c r="W227" i="1" s="1"/>
  <c r="W226" i="1"/>
  <c r="V226" i="1"/>
  <c r="V225" i="1"/>
  <c r="W225" i="1" s="1"/>
  <c r="W224" i="1"/>
  <c r="V224" i="1"/>
  <c r="V223" i="1"/>
  <c r="W223" i="1" s="1"/>
  <c r="W222" i="1"/>
  <c r="V222" i="1"/>
  <c r="V221" i="1"/>
  <c r="W221" i="1" s="1"/>
  <c r="W220" i="1"/>
  <c r="V220" i="1"/>
  <c r="V219" i="1"/>
  <c r="W219" i="1" s="1"/>
  <c r="W218" i="1"/>
  <c r="V218" i="1"/>
  <c r="V217" i="1"/>
  <c r="W217" i="1" s="1"/>
  <c r="W216" i="1"/>
  <c r="V216" i="1"/>
  <c r="V215" i="1"/>
  <c r="W215" i="1" s="1"/>
  <c r="W214" i="1"/>
  <c r="V214" i="1"/>
  <c r="V213" i="1"/>
  <c r="W213" i="1" s="1"/>
  <c r="W212" i="1"/>
  <c r="V212" i="1"/>
  <c r="V211" i="1"/>
  <c r="W211" i="1" s="1"/>
  <c r="W210" i="1"/>
  <c r="V210" i="1"/>
  <c r="V209" i="1"/>
  <c r="W209" i="1" s="1"/>
  <c r="W208" i="1"/>
  <c r="V208" i="1"/>
  <c r="V207" i="1"/>
  <c r="W207" i="1" s="1"/>
  <c r="W206" i="1"/>
  <c r="V206" i="1"/>
  <c r="V205" i="1"/>
  <c r="W205" i="1" s="1"/>
  <c r="W204" i="1"/>
  <c r="V204" i="1"/>
  <c r="V203" i="1"/>
  <c r="W203" i="1" s="1"/>
  <c r="W202" i="1"/>
  <c r="V202" i="1"/>
  <c r="V201" i="1"/>
  <c r="W201" i="1" s="1"/>
  <c r="W200" i="1"/>
  <c r="V200" i="1"/>
  <c r="V199" i="1"/>
  <c r="W199" i="1" s="1"/>
  <c r="W198" i="1"/>
  <c r="V198" i="1"/>
  <c r="V197" i="1"/>
  <c r="W197" i="1" s="1"/>
  <c r="W196" i="1"/>
  <c r="V196" i="1"/>
  <c r="V195" i="1"/>
  <c r="W195" i="1" s="1"/>
  <c r="W194" i="1"/>
  <c r="V194" i="1"/>
  <c r="V193" i="1"/>
  <c r="W193" i="1" s="1"/>
  <c r="W192" i="1"/>
  <c r="V192" i="1"/>
  <c r="V191" i="1"/>
  <c r="W191" i="1" s="1"/>
  <c r="W190" i="1"/>
  <c r="V190" i="1"/>
  <c r="V189" i="1"/>
  <c r="W189" i="1" s="1"/>
  <c r="W188" i="1"/>
  <c r="V188" i="1"/>
  <c r="V187" i="1"/>
  <c r="W187" i="1" s="1"/>
  <c r="W186" i="1"/>
  <c r="V186" i="1"/>
  <c r="V185" i="1"/>
  <c r="W185" i="1" s="1"/>
  <c r="W184" i="1"/>
  <c r="V184" i="1"/>
  <c r="V183" i="1"/>
  <c r="W183" i="1" s="1"/>
  <c r="W182" i="1"/>
  <c r="V182" i="1"/>
  <c r="V181" i="1"/>
  <c r="W181" i="1" s="1"/>
  <c r="W180" i="1"/>
  <c r="V180" i="1"/>
  <c r="V179" i="1"/>
  <c r="W179" i="1" s="1"/>
  <c r="W178" i="1"/>
  <c r="V178" i="1"/>
  <c r="V177" i="1"/>
  <c r="W177" i="1" s="1"/>
  <c r="W176" i="1"/>
  <c r="V176" i="1"/>
  <c r="V175" i="1"/>
  <c r="W175" i="1" s="1"/>
  <c r="W174" i="1"/>
  <c r="V174" i="1"/>
  <c r="V173" i="1"/>
  <c r="W173" i="1" s="1"/>
  <c r="W172" i="1"/>
  <c r="V172" i="1"/>
  <c r="V171" i="1"/>
  <c r="W171" i="1" s="1"/>
  <c r="V170" i="1"/>
  <c r="W170" i="1" s="1"/>
  <c r="V169" i="1"/>
  <c r="W169" i="1" s="1"/>
  <c r="W168" i="1"/>
  <c r="V168" i="1"/>
  <c r="V167" i="1"/>
  <c r="W167" i="1" s="1"/>
  <c r="W166" i="1"/>
  <c r="V166" i="1"/>
  <c r="V165" i="1"/>
  <c r="W165" i="1" s="1"/>
  <c r="V164" i="1"/>
  <c r="W164" i="1" s="1"/>
  <c r="V163" i="1"/>
  <c r="W163" i="1" s="1"/>
  <c r="V162" i="1"/>
  <c r="W162" i="1" s="1"/>
  <c r="V161" i="1"/>
  <c r="W161" i="1" s="1"/>
  <c r="W160" i="1"/>
  <c r="V160" i="1"/>
  <c r="V159" i="1"/>
  <c r="W159" i="1" s="1"/>
  <c r="W158" i="1"/>
  <c r="V158" i="1"/>
  <c r="V157" i="1"/>
  <c r="W157" i="1" s="1"/>
  <c r="V156" i="1"/>
  <c r="W156" i="1" s="1"/>
  <c r="V155" i="1"/>
  <c r="W155" i="1" s="1"/>
  <c r="V154" i="1"/>
  <c r="W154" i="1" s="1"/>
  <c r="V153" i="1"/>
  <c r="W153" i="1" s="1"/>
  <c r="W152" i="1"/>
  <c r="V152" i="1"/>
  <c r="V151" i="1"/>
  <c r="W151" i="1" s="1"/>
  <c r="W150" i="1"/>
  <c r="V150" i="1"/>
  <c r="V149" i="1"/>
  <c r="W149" i="1" s="1"/>
  <c r="V148" i="1"/>
  <c r="W148" i="1" s="1"/>
  <c r="V147" i="1"/>
  <c r="W147" i="1" s="1"/>
  <c r="V146" i="1"/>
  <c r="W146" i="1" s="1"/>
  <c r="V145" i="1"/>
  <c r="W145" i="1" s="1"/>
  <c r="V144" i="1"/>
  <c r="W144" i="1" s="1"/>
  <c r="V143" i="1"/>
  <c r="W143" i="1" s="1"/>
  <c r="W142" i="1"/>
  <c r="V142" i="1"/>
  <c r="V141" i="1"/>
  <c r="W141" i="1" s="1"/>
  <c r="V140" i="1"/>
  <c r="W140" i="1" s="1"/>
  <c r="V139" i="1"/>
  <c r="W139" i="1" s="1"/>
  <c r="V138" i="1"/>
  <c r="W138" i="1" s="1"/>
  <c r="V137" i="1"/>
  <c r="W137" i="1" s="1"/>
  <c r="W136" i="1"/>
  <c r="V136" i="1"/>
  <c r="V135" i="1"/>
  <c r="W135" i="1" s="1"/>
  <c r="W134" i="1"/>
  <c r="V134" i="1"/>
  <c r="V133" i="1"/>
  <c r="W133" i="1" s="1"/>
  <c r="V132" i="1"/>
  <c r="W132" i="1" s="1"/>
  <c r="V131" i="1"/>
  <c r="W131" i="1" s="1"/>
  <c r="V130" i="1"/>
  <c r="W130" i="1" s="1"/>
  <c r="V129" i="1"/>
  <c r="W129" i="1" s="1"/>
  <c r="W128" i="1"/>
  <c r="V128" i="1"/>
  <c r="V127" i="1"/>
  <c r="W127" i="1" s="1"/>
  <c r="W126" i="1"/>
  <c r="V126" i="1"/>
  <c r="V125" i="1"/>
  <c r="W125" i="1" s="1"/>
  <c r="V124" i="1"/>
  <c r="W124" i="1" s="1"/>
  <c r="V123" i="1"/>
  <c r="W123" i="1" s="1"/>
  <c r="V122" i="1"/>
  <c r="W122" i="1" s="1"/>
  <c r="V121" i="1"/>
  <c r="W121" i="1" s="1"/>
  <c r="W120" i="1"/>
  <c r="V120" i="1"/>
  <c r="V119" i="1"/>
  <c r="W119" i="1" s="1"/>
  <c r="W118" i="1"/>
  <c r="V118" i="1"/>
  <c r="V117" i="1"/>
  <c r="W117" i="1" s="1"/>
  <c r="V116" i="1"/>
  <c r="W116" i="1" s="1"/>
  <c r="V115" i="1"/>
  <c r="W115" i="1" s="1"/>
  <c r="V114" i="1"/>
  <c r="W114" i="1" s="1"/>
  <c r="V113" i="1"/>
  <c r="W113" i="1" s="1"/>
  <c r="W112" i="1"/>
  <c r="V112" i="1"/>
  <c r="V111" i="1"/>
  <c r="W111" i="1" s="1"/>
  <c r="W110" i="1"/>
  <c r="V110" i="1"/>
  <c r="V109" i="1"/>
  <c r="W109" i="1" s="1"/>
  <c r="V108" i="1"/>
  <c r="W108" i="1" s="1"/>
  <c r="V107" i="1"/>
  <c r="W107" i="1" s="1"/>
  <c r="V106" i="1"/>
  <c r="W106" i="1" s="1"/>
  <c r="V105" i="1"/>
  <c r="W105" i="1" s="1"/>
  <c r="W104" i="1"/>
  <c r="V104" i="1"/>
  <c r="V103" i="1"/>
  <c r="W103" i="1" s="1"/>
  <c r="W102" i="1"/>
  <c r="V102" i="1"/>
  <c r="V101" i="1"/>
  <c r="W101" i="1" s="1"/>
  <c r="V100" i="1"/>
  <c r="W100" i="1" s="1"/>
  <c r="V99" i="1"/>
  <c r="W99" i="1" s="1"/>
  <c r="V98" i="1"/>
  <c r="W98" i="1" s="1"/>
  <c r="V97" i="1"/>
  <c r="W97" i="1" s="1"/>
  <c r="V96" i="1"/>
  <c r="W96" i="1" s="1"/>
  <c r="V95" i="1"/>
  <c r="W95" i="1" s="1"/>
  <c r="V94" i="1"/>
  <c r="W94" i="1" s="1"/>
  <c r="V93" i="1"/>
  <c r="W93" i="1" s="1"/>
  <c r="V92" i="1"/>
  <c r="W92" i="1" s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V85" i="1"/>
  <c r="W85" i="1" s="1"/>
  <c r="V84" i="1"/>
  <c r="W84" i="1" s="1"/>
  <c r="V83" i="1"/>
  <c r="W83" i="1" s="1"/>
  <c r="V82" i="1"/>
  <c r="W82" i="1" s="1"/>
  <c r="V81" i="1"/>
  <c r="W81" i="1" s="1"/>
  <c r="V80" i="1"/>
  <c r="W80" i="1" s="1"/>
  <c r="V79" i="1"/>
  <c r="W79" i="1" s="1"/>
  <c r="V78" i="1"/>
  <c r="W78" i="1" s="1"/>
  <c r="V77" i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<sst xmlns="http://schemas.openxmlformats.org/spreadsheetml/2006/main" count="1095" uniqueCount="173">
  <si>
    <t>ID</t>
  </si>
  <si>
    <t>CODIGO DE LA ENTIDAD</t>
  </si>
  <si>
    <t>CODIGO UBIGEO INEI</t>
  </si>
  <si>
    <t xml:space="preserve">CODIGO PAIS </t>
  </si>
  <si>
    <t>NOMBRE DE LA UO</t>
  </si>
  <si>
    <t xml:space="preserve">RUBRO, GENÉRICA Y ESPECÍFICA DE GASTO </t>
  </si>
  <si>
    <t>TIPO DE MONEDA</t>
  </si>
  <si>
    <t>PIA.</t>
  </si>
  <si>
    <t>PIM.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</si>
  <si>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</si>
  <si>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</si>
  <si>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</si>
  <si>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</si>
  <si>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</si>
  <si>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</si>
  <si>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</si>
  <si>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</si>
  <si>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</si>
  <si>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</si>
  <si>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</si>
  <si>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</si>
  <si>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EJECUCION</t>
  </si>
  <si>
    <t>AVANCE %</t>
  </si>
  <si>
    <t>PE</t>
  </si>
  <si>
    <t>Gerencia de Planificación y Presupuesto</t>
  </si>
  <si>
    <t>00 RECURSOS ORDINARIOS</t>
  </si>
  <si>
    <t>PEN</t>
  </si>
  <si>
    <t>2.2 PENSIONES</t>
  </si>
  <si>
    <t>2.2. 2  3. 1  1 ALIMENTOS PARA PROGRAMAS SOCIALES</t>
  </si>
  <si>
    <t>2.3 BIENES Y SERVICIOS</t>
  </si>
  <si>
    <t>2.3. 1  5. 1  1 REPUESTOS Y ACCESORIOS</t>
  </si>
  <si>
    <t>2.3. 1  5. 1  2 PAPELERIA EN GENERAL, UTILES Y MATERIALES DE OFICINA</t>
  </si>
  <si>
    <t>2.3. 1  5. 3  1 ASEO, LIMPIEZA Y TOCADOR</t>
  </si>
  <si>
    <t>2.3. 1  8. 2  1 MATERIAL, INSUMOS, INSTRUMENTAL Y ACCESORIOS  MEDICOS, QUIRURGICOS, ODONTOLOGICOS Y DE LABORATORIO</t>
  </si>
  <si>
    <t>2.3. 1 99. 1 99 OTROS BIENES</t>
  </si>
  <si>
    <t>2.3. 2  5. 1  4 DE MAQUINARIAS Y EQUIPOS</t>
  </si>
  <si>
    <t>2.3. 2  7. 5  9 ASIGNACIÓN DE PROPINAS O ESTIPENDIOS PARA EL CUMPLIMIENTO DE METAS SOCIALES</t>
  </si>
  <si>
    <t>2.3. 2  9. 1  1 LOCACIÓN DE SERVICIOS REALIZADOS POR PERSONAS NATURALES RELACIONADAS AL ROL DE LA ENTIDAD</t>
  </si>
  <si>
    <t>2.6 ADQ. DE ACT. NO FINANCIEROS</t>
  </si>
  <si>
    <t>2.6. 2  3. 6  2 COSTO DE CONSTRUCCION POR CONTRATA</t>
  </si>
  <si>
    <t>2.6. 2  3.99  2 COSTO DE CONSTRUCCION POR CONTRATA</t>
  </si>
  <si>
    <t>2.6. 8  1. 4  3 GASTO POR LA CONTRATACION DE SERVICIOS</t>
  </si>
  <si>
    <t>07 FONCOMUN</t>
  </si>
  <si>
    <t>2.6. 2  3. 2  3 COSTO DE CONSTRUCCION POR CONTRATA</t>
  </si>
  <si>
    <t>2.6. 3  1. 1  1 PARA TRANSPORTE TERRESTRE</t>
  </si>
  <si>
    <t>2.6. 3  2. 1  1 MAQUINAS Y EQUIPOS</t>
  </si>
  <si>
    <t>2.6. 3  2. 9 99 MAQUINARIAS, EQUIPOS Y MOBILIARIOS DE OTRAS INSTALACIONES</t>
  </si>
  <si>
    <t>2.6. 8  1. 3  1 ELABORACION DE EXPEDIENTES TECNICOS</t>
  </si>
  <si>
    <t>08 IMPUESTOS MUNICIPALES</t>
  </si>
  <si>
    <t>2.1 PERSONAL Y OBLIGACIONES SOCIALES</t>
  </si>
  <si>
    <t>2.1. 1  1. 1  1 FUNCIONARIOS ELEGIDOS POR ELECCION POLITICA</t>
  </si>
  <si>
    <t>2.1. 1  1. 1  2 PERSONAL ADMINISTRATIVO NOMBRADO (REGIMEN PUBLICO)</t>
  </si>
  <si>
    <t>2.1. 1  1. 1  3 PERSONAL CON CONTRATO A PLAZO FIJO (REGIMEN LABORAL PUBLICO)</t>
  </si>
  <si>
    <t>2.1. 1  8. 1  1 OBREROS PERMANENTES</t>
  </si>
  <si>
    <t>2.1. 1  9. 1  1 GRATIFICACIONES</t>
  </si>
  <si>
    <t>2.1. 1  9. 1  2 AGUINALDOS</t>
  </si>
  <si>
    <t>2.1. 1  9. 1  3 BONIFICACION POR ESCOLARIDAD</t>
  </si>
  <si>
    <t>2.1. 1  9. 2  1 COMPENSACION POR TIEMPO DE SERVICIOS (CTS)</t>
  </si>
  <si>
    <t>2.1. 1  9. 3  1 ASIGNACION POR CUMPLIR 25 O 30 AÑOS</t>
  </si>
  <si>
    <t>2.1. 1  9. 3  2 BONIFICACION ADICIONAL POR VACACIONES</t>
  </si>
  <si>
    <t>2.1. 1  9. 3  3 COMPENSACION VACACIONAL (VACACIONES TRUNCAS)</t>
  </si>
  <si>
    <t>2.1. 1  9. 3 99 OTRAS OCASIONALES</t>
  </si>
  <si>
    <t>2.1. 1 10. 1  2 DIETAS DE REGIDORES Y CONSEJEROS</t>
  </si>
  <si>
    <t>2.1. 2  1. 1  1 UNIFORME PERSONAL ADMINISTRATIVO</t>
  </si>
  <si>
    <t>2.1. 2  1. 1 99 OTRAS RETRIBUCIONES EN ESPECIE</t>
  </si>
  <si>
    <t>2.1. 3  1. 1  3 APORTES A LOS FONDOS DE PENSIONES</t>
  </si>
  <si>
    <t>2.1. 3  1. 1  5 CONTRIBUCIONES A ESSALUD</t>
  </si>
  <si>
    <t>2.2. 1  1. 1  1 REGIMEN DE PENSIONES DL. 20530</t>
  </si>
  <si>
    <t>2.2. 1  1. 2  1 ESCOLARIDAD, AGUINALDOS Y GRATIFICACIONES</t>
  </si>
  <si>
    <t>2.2. 2  1. 2  1 SUBSIDIO POR INCAPACIDAD TEMPORAL</t>
  </si>
  <si>
    <t>#N/D</t>
  </si>
  <si>
    <t>2.3. 1  1. 1  1 ALIMENTOS Y BEBIDAS PARA CONSUMO HUMANO</t>
  </si>
  <si>
    <t>2.3. 1  2. 1  1 VESTUARIO, ACCESORIOS Y PRENDAS DIVERSAS</t>
  </si>
  <si>
    <t>2.3. 1  3. 1  1 COMBUSTIBLES Y CARBURANTES</t>
  </si>
  <si>
    <t>2.3. 1  3. 1  2 GASES</t>
  </si>
  <si>
    <t>2.3. 1  3. 1  3 LUBRICANTES, GRASAS Y AFINES</t>
  </si>
  <si>
    <t>2.3. 1  5. 4  1 ELECTRICIDAD, ILUMINACION Y ELECTRONICA</t>
  </si>
  <si>
    <t>2.3. 1  6. 1  1 DE VEHICULOS</t>
  </si>
  <si>
    <t>2.3. 1  6. 1  3 DE CONSTRUCCION Y MAQUINAS</t>
  </si>
  <si>
    <t>2.3. 1  6. 1  4 DE SEGURIDAD</t>
  </si>
  <si>
    <t>2.3. 1  8. 1  2 MEDICAMENTOS</t>
  </si>
  <si>
    <t>2.3. 1 10. 1  6 PRODUCTOS FARMACEUTICOS DE USO ANIMAL</t>
  </si>
  <si>
    <t>2.3. 1 11. 1  1 PARA EDIFICIOS Y ESTRUCTURAS</t>
  </si>
  <si>
    <t>2.3. 1 11. 1  5 OTROS MATERIALES DE MANTENIMIENTO</t>
  </si>
  <si>
    <t>2.3. 1 99. 1  1 HERRAMIENTAS</t>
  </si>
  <si>
    <t>2.3. 1 99. 1  3 LIBROS, DIARIOS, REVISTAS Y OTROS BIENES IMPRESOS NO VINCULADOS A ENSEÑANZA</t>
  </si>
  <si>
    <t>2.3. 1 99. 1  4 SIMBOLOS, DISTINTIVOS Y CONDECORACIONES</t>
  </si>
  <si>
    <t>2.3. 2  1. 1  1 PASAJES Y GASTOS DE TRANSPORTE</t>
  </si>
  <si>
    <t>2.3. 2  1. 1  2 VIATICOS Y ASIGNACIONES POR COMISION DE SERVICIO</t>
  </si>
  <si>
    <t>2.3. 2  2. 1  1 SERVICIO DE SUMINISTRO DE ENERGIA ELECTRICA</t>
  </si>
  <si>
    <t>2.3. 2  2. 1  2 SERVICIO DE AGUA Y DESAGUE</t>
  </si>
  <si>
    <t>2.3. 2  2. 2  1 SERVICIO DE TELEFONIA MOVIL</t>
  </si>
  <si>
    <t>2.3. 2  2. 2  2 SERVICIO DE TELEFONIA FIJA</t>
  </si>
  <si>
    <t>2.3. 2  2. 2  3 SERVICIO DE INTERNET</t>
  </si>
  <si>
    <t>2.3. 2  2. 3  1 CORREOS Y SERVICIOS DE MENSAJERIA</t>
  </si>
  <si>
    <t>2.3. 2  2. 3 99 OTROS SERVICIOS DE COMUNICACION</t>
  </si>
  <si>
    <t>2.3. 2  2. 4  1 SERVICIO DE PUBLICIDAD</t>
  </si>
  <si>
    <t>2.3. 2  2. 5  1 DIFUSIÓN EN EL DIARIO OFICIAL</t>
  </si>
  <si>
    <t>2.3. 2  3. 1  1 SERVICIOS DE LIMPIEZA E HIGIENE</t>
  </si>
  <si>
    <t>2.3. 2  4. 2  1 DE EDIFICACIONES, OFICINAS Y ESTRUCTURAS</t>
  </si>
  <si>
    <t>2.3. 2  4. 5  1 DE VEHICULOS</t>
  </si>
  <si>
    <t>2.3. 2  4. 7  1 DE MAQUINARIAS Y EQUIPOS</t>
  </si>
  <si>
    <t>2.3. 2  4.99 99 DE OTROS BIENES Y ACTIVOS</t>
  </si>
  <si>
    <t>2.3. 2  5. 1  1 DE EDIFICIOS Y ESTRUCTURAS</t>
  </si>
  <si>
    <t>2.3. 2  5. 1  2 DE VEHICULOS</t>
  </si>
  <si>
    <t>2.3. 2  5. 1  3 DE MOBILIARIO Y SIMILARES</t>
  </si>
  <si>
    <t>2.3. 2  5. 1 99 DE OTROS BIENES Y ACTIVOS</t>
  </si>
  <si>
    <t>2.3. 2  6. 1  2 GASTOS NOTARIALES</t>
  </si>
  <si>
    <t>2.3. 2  6. 2  1 CARGOS BANCARIOS</t>
  </si>
  <si>
    <t>2.3. 2  6. 2 99 OTROS SERVICIOS FINANCIEROS</t>
  </si>
  <si>
    <t>2.3. 2  6. 3  2 SEGURO DE VEHICULOS</t>
  </si>
  <si>
    <t>2.3. 2  6. 3  4 OTROS SEGUROS PERSONALES</t>
  </si>
  <si>
    <t>2.3. 2  6. 3 99 OTROS SEGUROS DE  BIENES MUEBLES E INMUEBLES</t>
  </si>
  <si>
    <t>2.3. 2  7. 1  1 CONSULTORIAS</t>
  </si>
  <si>
    <t>2.3. 2  7. 1  6 ESTUDIOS</t>
  </si>
  <si>
    <t>2.3. 2  7. 1 99 OTROS SERVICIOS SIMILARES</t>
  </si>
  <si>
    <t>2.3. 2  7. 2  1 CONSULTORIAS</t>
  </si>
  <si>
    <t>2.3. 2  7. 2 99 OTROS SERVICIOS SIMILARES</t>
  </si>
  <si>
    <t>2.3. 2  7. 3  1 REALIZADO POR PERSONAS JURIDICAS</t>
  </si>
  <si>
    <t>2.3. 2  7. 9 99 OTROS RELACIONADOS A ORGANIZACION DE EVENTOS</t>
  </si>
  <si>
    <t>2.3. 2  7.11  3 SERVICIOS RELACIONADOS CON FLORERIA, JARDINERIA Y OTRAS ACTIVIDADES SIMILARES</t>
  </si>
  <si>
    <t>2.3. 2  7.11  6 SERVICIO DE IMPRESIONES, ENCUADERNACION Y EMPASTADO</t>
  </si>
  <si>
    <t>2.3. 2  7.11 99 SERVICIOS DIVERSOS</t>
  </si>
  <si>
    <t>2.3. 2  7.13  5 ASESORÍA Y/O DEFENSA LEGAL PARA SERVIDORES Y EX-SERVIDORES CIVILES</t>
  </si>
  <si>
    <t>2.3. 2  7.14  5 ASESORÍA Y/O DEFENSA LEGAL PARA SERVIDORES Y EX-SERVIDORES CIVILES</t>
  </si>
  <si>
    <t>2.3. 2  8. 1  1 CONTRATO ADMINISTRATIVO DE SERVICIOS</t>
  </si>
  <si>
    <t>2.3. 2  8. 1  2 CONTRIBUCIONES A ESSALUD DE C.A.S.</t>
  </si>
  <si>
    <t>2.3. 2  8. 1  4 AGUINALDOS DE C.A.S.</t>
  </si>
  <si>
    <t>2.3. 2  8. 1  5 VACACIONES TRUNCAS DE C.A.S.</t>
  </si>
  <si>
    <t>2.4 DONACIONES Y TRANSFERENCIAS</t>
  </si>
  <si>
    <t>2.4. 1  3. 1  1 A OTRAS UNIDADES DEL GOBIERNO NACIONAL</t>
  </si>
  <si>
    <t>2.4. 1  3. 1  4 A OTRAS ENTIDADES PUBLICAS</t>
  </si>
  <si>
    <t>2.5 OTROS GASTOS</t>
  </si>
  <si>
    <t>2.5. 4  3. 2  1 DERECHOS ADMINISTRATIVOS</t>
  </si>
  <si>
    <t>2.5. 5  1. 3  2 A PERSONAS NATURALES</t>
  </si>
  <si>
    <t>2.5. 5  2. 1 99 OTRAS INDEMNIZACIONES Y COMPENSACIONES</t>
  </si>
  <si>
    <t>2.6. 3  2. 1  2 MOBILIARIO</t>
  </si>
  <si>
    <t>2.6. 3  2. 3  1 EQUIPOS COMPUTACIONALES Y PERIFERICOS</t>
  </si>
  <si>
    <t>2.6. 3  2. 3  3 EQUIPOS DE TELECOMUNICACIONES</t>
  </si>
  <si>
    <t>2.6. 6  1. 3  2 SOFTWARES</t>
  </si>
  <si>
    <t>2.6. 6  1. 3 99 OTROS ACTIVOS INTANGIBLES</t>
  </si>
  <si>
    <t>09 RECURSOS DIRECTAMENTE RECAUDADOS</t>
  </si>
  <si>
    <t>2.2. 1  1. 2 99 OTROS BENEFICIOS</t>
  </si>
  <si>
    <t>2.2. 2  1. 2  2 SUBSIDIO POR MATERNIDAD</t>
  </si>
  <si>
    <t>2.3. 1  1. 1  2 ALIMENTOS Y BEBIDAS PARA CONSUMO ANIMAL</t>
  </si>
  <si>
    <t>2.3. 1  2. 1  3 CALZADO</t>
  </si>
  <si>
    <t>2.3. 1  5. 2  1 AGROPECUARIO, GANADERO Y DE JARDINERIA</t>
  </si>
  <si>
    <t>2.3. 1  5. 3  2 DE COCINA, COMEDOR Y CAFETERIA</t>
  </si>
  <si>
    <t>2.3. 1  6. 1  2 DE COMUNICACIONES Y TELECOMUNICACIONES</t>
  </si>
  <si>
    <t>2.3. 1  6. 1 99 OTROS ACCESORIOS Y REPUESTOS</t>
  </si>
  <si>
    <t>2.3. 1  8. 1 99 OTROS PRODUCTOS SIMILARES</t>
  </si>
  <si>
    <t>2.3. 1 10. 1  2 MATERIAL BIOLOGICO</t>
  </si>
  <si>
    <t>2.3. 1 10. 1  4 FERTILIZANTES, INSECTICIDAS, FUNGICIDAS Y SIMILARES</t>
  </si>
  <si>
    <t>2.3. 1 11. 1  3 PARA MOBILIARIO Y SIMILARES</t>
  </si>
  <si>
    <t>2.3. 1 11. 1  4 PARA MAQUINARIAS Y EQUIPOS</t>
  </si>
  <si>
    <t>2.3. 1 99. 1  2 PRODUCTOS QUIMICOS</t>
  </si>
  <si>
    <t>2.3. 2  1. 2 99 OTROS GASTOS</t>
  </si>
  <si>
    <t>2.3. 2  3. 1  2 SERVICIOS DE SEGURIDAD Y VIGILANCIA</t>
  </si>
  <si>
    <t>2.3. 2  4. 6  1 DE MOBILIARIO Y SIMILARES</t>
  </si>
  <si>
    <t>2.3. 2  6. 1  1 GASTOS LEGALES Y JUDICIALES</t>
  </si>
  <si>
    <t>2.3. 2  6. 3  1 SEGURO DE VIDA</t>
  </si>
  <si>
    <t>2.3. 2  6. 3  3 SEGURO OBLIGATORIO ACCIDENTES DE TRANSITO (SOAT)</t>
  </si>
  <si>
    <t>2.3. 2  7. 5  2 PROPINAS PARA PRACTICANTES</t>
  </si>
  <si>
    <t>2.3. 2  7. 5  8 CONTRIBUCIONES A LOS SEGUROS DE SALUD</t>
  </si>
  <si>
    <t>2.3. 2  7. 5 10 SUBVENCION ADICIONAL DE PRACTICAS PROFESIONALES</t>
  </si>
  <si>
    <t>2.3. 2  7.14 98 OTROS SERVICIOS TÉCNICOS Y PROFESIONALES DESARROLLADOS POR PERSONAS NATURALES</t>
  </si>
  <si>
    <t>2.5. 2  1. 1  4 A FONDOS Y FUNDACIONES</t>
  </si>
  <si>
    <t>2.5. 4  1. 2  1 DERECHOS ADMINISTRATIVOS</t>
  </si>
  <si>
    <t>2.5. 4  1. 3  1 MULTAS</t>
  </si>
  <si>
    <t>2.6. 3  2. 9  1 AIRE ACONDICIONADO Y REFRIGERACION</t>
  </si>
  <si>
    <t>18 CANON Y SOBRECANON</t>
  </si>
  <si>
    <t>2.3. 2  7. 2 10 INVESTIGACIONES</t>
  </si>
  <si>
    <t>19 RECURSOS POR OPERACIONES OFICIALES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</si>
</sst>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9"/>
  <sheetViews>
    <sheetView tabSelected="1" workbookViewId="0">
      <selection activeCell="D11" sqref="D11"/>
    </sheetView>
  </sheetViews>
  <sheetFormatPr baseColWidth="10" defaultRowHeight="15" x14ac:dyDescent="0.25"/>
  <cols>
    <col min="1" max="1" width="4.42578125" bestFit="1" customWidth="1"/>
    <col min="2" max="3" width="9.140625" bestFit="1" customWidth="1"/>
    <col min="4" max="4" width="9" bestFit="1" customWidth="1"/>
    <col min="5" max="5" width="35.42578125" bestFit="1" customWidth="1"/>
    <col min="6" max="6" width="81.7109375" customWidth="1"/>
    <col min="7" max="7" width="9.42578125" bestFit="1" customWidth="1"/>
    <col min="8" max="9" width="12.42578125" bestFit="1" customWidth="1"/>
    <col min="10" max="10" width="10.42578125" bestFit="1" customWidth="1"/>
    <col min="11" max="13" width="11.42578125" bestFit="1" customWidth="1"/>
    <col min="14" max="15" width="10.42578125" bestFit="1" customWidth="1"/>
    <col min="16" max="16" width="11.42578125" bestFit="1" customWidth="1"/>
    <col min="17" max="17" width="10.42578125" bestFit="1" customWidth="1"/>
    <col min="18" max="18" width="11.42578125" bestFit="1" customWidth="1"/>
    <col min="19" max="19" width="5" bestFit="1" customWidth="1"/>
    <col min="20" max="20" width="5.42578125" bestFit="1" customWidth="1"/>
    <col min="21" max="21" width="4.85546875" bestFit="1" customWidth="1"/>
    <col min="22" max="23" width="11.57031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>
        <v>1</v>
      </c>
      <c r="B2" s="3">
        <v>10069</v>
      </c>
      <c r="C2" s="3">
        <v>150122</v>
      </c>
      <c r="D2" s="3" t="s">
        <v>23</v>
      </c>
      <c r="E2" s="4" t="s">
        <v>24</v>
      </c>
      <c r="F2" s="6" t="s">
        <v>25</v>
      </c>
      <c r="G2" s="5" t="s">
        <v>26</v>
      </c>
      <c r="H2" s="7">
        <v>686293</v>
      </c>
      <c r="I2" s="7">
        <v>14331186</v>
      </c>
      <c r="J2" s="7">
        <v>0</v>
      </c>
      <c r="K2" s="7">
        <v>15650</v>
      </c>
      <c r="L2" s="7">
        <v>133403.79999999999</v>
      </c>
      <c r="M2" s="7">
        <v>27753.4</v>
      </c>
      <c r="N2" s="7">
        <v>12081</v>
      </c>
      <c r="O2" s="7">
        <v>27778.55</v>
      </c>
      <c r="P2" s="7">
        <v>29854.3</v>
      </c>
      <c r="Q2" s="7">
        <v>80212.709999999992</v>
      </c>
      <c r="R2" s="7">
        <v>71463.94</v>
      </c>
      <c r="S2" s="8">
        <v>0</v>
      </c>
      <c r="T2" s="7">
        <v>0</v>
      </c>
      <c r="U2" s="7">
        <v>0</v>
      </c>
      <c r="V2" s="9">
        <f>SUM(J2:U2)</f>
        <v>398197.69999999995</v>
      </c>
      <c r="W2" s="10">
        <f>IFERROR(V2/I2,0)</f>
        <v>2.778539752397324E-2</v>
      </c>
    </row>
    <row r="3" spans="1:23" x14ac:dyDescent="0.25">
      <c r="A3" s="3">
        <v>2</v>
      </c>
      <c r="B3" s="3">
        <v>10069</v>
      </c>
      <c r="C3" s="3">
        <v>150122</v>
      </c>
      <c r="D3" s="3" t="s">
        <v>23</v>
      </c>
      <c r="E3" s="4" t="s">
        <v>24</v>
      </c>
      <c r="F3" s="6" t="s">
        <v>27</v>
      </c>
      <c r="G3" s="5" t="s">
        <v>26</v>
      </c>
      <c r="H3" s="7">
        <v>449580</v>
      </c>
      <c r="I3" s="7">
        <v>404331</v>
      </c>
      <c r="J3" s="7">
        <v>0</v>
      </c>
      <c r="K3" s="7">
        <v>0</v>
      </c>
      <c r="L3" s="7">
        <v>19031.8</v>
      </c>
      <c r="M3" s="7">
        <v>6463.4</v>
      </c>
      <c r="N3" s="7">
        <v>7931</v>
      </c>
      <c r="O3" s="7">
        <v>14978.55</v>
      </c>
      <c r="P3" s="7">
        <v>13354.3</v>
      </c>
      <c r="Q3" s="7">
        <v>60152.9</v>
      </c>
      <c r="R3" s="7">
        <v>60813.939999999995</v>
      </c>
      <c r="S3" s="8">
        <v>0</v>
      </c>
      <c r="T3" s="7">
        <v>0</v>
      </c>
      <c r="U3" s="7">
        <v>0</v>
      </c>
      <c r="V3" s="9">
        <f t="shared" ref="V3:V66" si="0">SUM(J3:U3)</f>
        <v>182725.89</v>
      </c>
      <c r="W3" s="10">
        <f t="shared" ref="W3:W66" si="1">IFERROR(V3/I3,0)</f>
        <v>0.45192154447717342</v>
      </c>
    </row>
    <row r="4" spans="1:23" x14ac:dyDescent="0.25">
      <c r="A4" s="3">
        <v>3</v>
      </c>
      <c r="B4" s="3">
        <v>10069</v>
      </c>
      <c r="C4" s="3">
        <v>150122</v>
      </c>
      <c r="D4" s="3" t="s">
        <v>23</v>
      </c>
      <c r="E4" s="4" t="s">
        <v>24</v>
      </c>
      <c r="F4" s="11" t="s">
        <v>28</v>
      </c>
      <c r="G4" s="5" t="s">
        <v>26</v>
      </c>
      <c r="H4" s="9">
        <v>449580</v>
      </c>
      <c r="I4" s="9">
        <v>404331</v>
      </c>
      <c r="J4" s="9">
        <v>0</v>
      </c>
      <c r="K4" s="9">
        <v>0</v>
      </c>
      <c r="L4" s="9">
        <v>19031.8</v>
      </c>
      <c r="M4" s="9">
        <v>6463.4</v>
      </c>
      <c r="N4" s="9">
        <v>7931</v>
      </c>
      <c r="O4" s="9">
        <v>14978.55</v>
      </c>
      <c r="P4" s="9">
        <v>13354.3</v>
      </c>
      <c r="Q4" s="9">
        <v>60152.9</v>
      </c>
      <c r="R4" s="9">
        <v>60813.939999999995</v>
      </c>
      <c r="S4" s="12">
        <v>0</v>
      </c>
      <c r="T4" s="9">
        <v>0</v>
      </c>
      <c r="U4" s="9">
        <v>0</v>
      </c>
      <c r="V4" s="9">
        <f t="shared" si="0"/>
        <v>182725.89</v>
      </c>
      <c r="W4" s="10">
        <f t="shared" si="1"/>
        <v>0.45192154447717342</v>
      </c>
    </row>
    <row r="5" spans="1:23" x14ac:dyDescent="0.25">
      <c r="A5" s="3">
        <v>4</v>
      </c>
      <c r="B5" s="3">
        <v>10069</v>
      </c>
      <c r="C5" s="3">
        <v>150122</v>
      </c>
      <c r="D5" s="3" t="s">
        <v>23</v>
      </c>
      <c r="E5" s="4" t="s">
        <v>24</v>
      </c>
      <c r="F5" s="6" t="s">
        <v>29</v>
      </c>
      <c r="G5" s="5" t="s">
        <v>26</v>
      </c>
      <c r="H5" s="7">
        <v>141373</v>
      </c>
      <c r="I5" s="7">
        <v>186622</v>
      </c>
      <c r="J5" s="7">
        <v>0</v>
      </c>
      <c r="K5" s="7">
        <v>15650</v>
      </c>
      <c r="L5" s="7">
        <v>19032</v>
      </c>
      <c r="M5" s="7">
        <v>21290</v>
      </c>
      <c r="N5" s="7">
        <v>4150</v>
      </c>
      <c r="O5" s="7">
        <v>12800</v>
      </c>
      <c r="P5" s="7">
        <v>16500</v>
      </c>
      <c r="Q5" s="7">
        <v>20059.810000000001</v>
      </c>
      <c r="R5" s="7">
        <v>10650</v>
      </c>
      <c r="S5" s="8">
        <v>0</v>
      </c>
      <c r="T5" s="7">
        <v>0</v>
      </c>
      <c r="U5" s="7">
        <v>0</v>
      </c>
      <c r="V5" s="9">
        <f t="shared" si="0"/>
        <v>120131.81</v>
      </c>
      <c r="W5" s="10">
        <f t="shared" si="1"/>
        <v>0.64371730021112195</v>
      </c>
    </row>
    <row r="6" spans="1:23" x14ac:dyDescent="0.25">
      <c r="A6" s="3">
        <v>5</v>
      </c>
      <c r="B6" s="3">
        <v>10069</v>
      </c>
      <c r="C6" s="3">
        <v>150122</v>
      </c>
      <c r="D6" s="3" t="s">
        <v>23</v>
      </c>
      <c r="E6" s="4" t="s">
        <v>24</v>
      </c>
      <c r="F6" s="11" t="s">
        <v>30</v>
      </c>
      <c r="G6" s="5" t="s">
        <v>26</v>
      </c>
      <c r="H6" s="9">
        <v>0</v>
      </c>
      <c r="I6" s="9">
        <v>2640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2">
        <v>0</v>
      </c>
      <c r="T6" s="9">
        <v>0</v>
      </c>
      <c r="U6" s="9">
        <v>0</v>
      </c>
      <c r="V6" s="9">
        <f t="shared" si="0"/>
        <v>0</v>
      </c>
      <c r="W6" s="10">
        <f t="shared" si="1"/>
        <v>0</v>
      </c>
    </row>
    <row r="7" spans="1:23" x14ac:dyDescent="0.25">
      <c r="A7" s="3">
        <v>6</v>
      </c>
      <c r="B7" s="3">
        <v>10069</v>
      </c>
      <c r="C7" s="3">
        <v>150122</v>
      </c>
      <c r="D7" s="3" t="s">
        <v>23</v>
      </c>
      <c r="E7" s="4" t="s">
        <v>24</v>
      </c>
      <c r="F7" s="11" t="s">
        <v>31</v>
      </c>
      <c r="G7" s="5" t="s">
        <v>26</v>
      </c>
      <c r="H7" s="9">
        <v>0</v>
      </c>
      <c r="I7" s="9">
        <v>2509</v>
      </c>
      <c r="J7" s="9">
        <v>0</v>
      </c>
      <c r="K7" s="9">
        <v>0</v>
      </c>
      <c r="L7" s="9">
        <v>0</v>
      </c>
      <c r="M7" s="9">
        <v>2400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2">
        <v>0</v>
      </c>
      <c r="T7" s="9">
        <v>0</v>
      </c>
      <c r="U7" s="9">
        <v>0</v>
      </c>
      <c r="V7" s="9">
        <f t="shared" si="0"/>
        <v>2400</v>
      </c>
      <c r="W7" s="10">
        <f t="shared" si="1"/>
        <v>0.95655639697090478</v>
      </c>
    </row>
    <row r="8" spans="1:23" x14ac:dyDescent="0.25">
      <c r="A8" s="3">
        <v>7</v>
      </c>
      <c r="B8" s="3">
        <v>10069</v>
      </c>
      <c r="C8" s="3">
        <v>150122</v>
      </c>
      <c r="D8" s="3" t="s">
        <v>23</v>
      </c>
      <c r="E8" s="4" t="s">
        <v>24</v>
      </c>
      <c r="F8" s="11" t="s">
        <v>32</v>
      </c>
      <c r="G8" s="5" t="s">
        <v>26</v>
      </c>
      <c r="H8" s="9">
        <v>0</v>
      </c>
      <c r="I8" s="9">
        <v>5200</v>
      </c>
      <c r="J8" s="9">
        <v>0</v>
      </c>
      <c r="K8" s="9">
        <v>0</v>
      </c>
      <c r="L8" s="9">
        <v>832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2">
        <v>0</v>
      </c>
      <c r="T8" s="9">
        <v>0</v>
      </c>
      <c r="U8" s="9">
        <v>0</v>
      </c>
      <c r="V8" s="9">
        <f t="shared" si="0"/>
        <v>832</v>
      </c>
      <c r="W8" s="10">
        <f t="shared" si="1"/>
        <v>0.16</v>
      </c>
    </row>
    <row r="9" spans="1:23" x14ac:dyDescent="0.25">
      <c r="A9" s="3">
        <v>8</v>
      </c>
      <c r="B9" s="3">
        <v>10069</v>
      </c>
      <c r="C9" s="3">
        <v>150122</v>
      </c>
      <c r="D9" s="3" t="s">
        <v>23</v>
      </c>
      <c r="E9" s="4" t="s">
        <v>24</v>
      </c>
      <c r="F9" s="11" t="s">
        <v>33</v>
      </c>
      <c r="G9" s="5" t="s">
        <v>26</v>
      </c>
      <c r="H9" s="9">
        <v>0</v>
      </c>
      <c r="I9" s="9">
        <v>5800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1259.81</v>
      </c>
      <c r="R9" s="9">
        <v>0</v>
      </c>
      <c r="S9" s="12">
        <v>0</v>
      </c>
      <c r="T9" s="9">
        <v>0</v>
      </c>
      <c r="U9" s="9">
        <v>0</v>
      </c>
      <c r="V9" s="9">
        <f t="shared" si="0"/>
        <v>1259.81</v>
      </c>
      <c r="W9" s="10">
        <f t="shared" si="1"/>
        <v>0.21720862068965516</v>
      </c>
    </row>
    <row r="10" spans="1:23" x14ac:dyDescent="0.25">
      <c r="A10" s="3">
        <v>9</v>
      </c>
      <c r="B10" s="3">
        <v>10069</v>
      </c>
      <c r="C10" s="3">
        <v>150122</v>
      </c>
      <c r="D10" s="3" t="s">
        <v>23</v>
      </c>
      <c r="E10" s="4" t="s">
        <v>24</v>
      </c>
      <c r="F10" s="11" t="s">
        <v>34</v>
      </c>
      <c r="G10" s="5" t="s">
        <v>26</v>
      </c>
      <c r="H10" s="9">
        <v>0</v>
      </c>
      <c r="I10" s="9">
        <v>5300</v>
      </c>
      <c r="J10" s="9">
        <v>0</v>
      </c>
      <c r="K10" s="9">
        <v>0</v>
      </c>
      <c r="L10" s="9">
        <v>0</v>
      </c>
      <c r="M10" s="9">
        <v>2140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2">
        <v>0</v>
      </c>
      <c r="T10" s="9">
        <v>0</v>
      </c>
      <c r="U10" s="9">
        <v>0</v>
      </c>
      <c r="V10" s="9">
        <f t="shared" si="0"/>
        <v>2140</v>
      </c>
      <c r="W10" s="10">
        <f t="shared" si="1"/>
        <v>0.4037735849056604</v>
      </c>
    </row>
    <row r="11" spans="1:23" x14ac:dyDescent="0.25">
      <c r="A11" s="3">
        <v>10</v>
      </c>
      <c r="B11" s="3">
        <v>10069</v>
      </c>
      <c r="C11" s="3">
        <v>150122</v>
      </c>
      <c r="D11" s="3" t="s">
        <v>23</v>
      </c>
      <c r="E11" s="4" t="s">
        <v>24</v>
      </c>
      <c r="F11" s="11" t="s">
        <v>35</v>
      </c>
      <c r="G11" s="5" t="s">
        <v>26</v>
      </c>
      <c r="H11" s="9">
        <v>0</v>
      </c>
      <c r="I11" s="9">
        <v>7800</v>
      </c>
      <c r="J11" s="9">
        <v>0</v>
      </c>
      <c r="K11" s="9">
        <v>0</v>
      </c>
      <c r="L11" s="9">
        <v>1050</v>
      </c>
      <c r="M11" s="9">
        <v>0</v>
      </c>
      <c r="N11" s="9">
        <v>650</v>
      </c>
      <c r="O11" s="9">
        <v>1300</v>
      </c>
      <c r="P11" s="9">
        <v>0</v>
      </c>
      <c r="Q11" s="9">
        <v>0</v>
      </c>
      <c r="R11" s="9">
        <v>650</v>
      </c>
      <c r="S11" s="12">
        <v>0</v>
      </c>
      <c r="T11" s="9">
        <v>0</v>
      </c>
      <c r="U11" s="9">
        <v>0</v>
      </c>
      <c r="V11" s="9">
        <f t="shared" si="0"/>
        <v>3650</v>
      </c>
      <c r="W11" s="10">
        <f t="shared" si="1"/>
        <v>0.46794871794871795</v>
      </c>
    </row>
    <row r="12" spans="1:23" x14ac:dyDescent="0.25">
      <c r="A12" s="3">
        <v>11</v>
      </c>
      <c r="B12" s="3">
        <v>10069</v>
      </c>
      <c r="C12" s="3">
        <v>150122</v>
      </c>
      <c r="D12" s="3" t="s">
        <v>23</v>
      </c>
      <c r="E12" s="4" t="s">
        <v>24</v>
      </c>
      <c r="F12" s="11" t="s">
        <v>36</v>
      </c>
      <c r="G12" s="5" t="s">
        <v>26</v>
      </c>
      <c r="H12" s="9">
        <v>141373</v>
      </c>
      <c r="I12" s="9">
        <v>39600</v>
      </c>
      <c r="J12" s="9">
        <v>0</v>
      </c>
      <c r="K12" s="9">
        <v>3150</v>
      </c>
      <c r="L12" s="9">
        <v>3150</v>
      </c>
      <c r="M12" s="9">
        <v>3150</v>
      </c>
      <c r="N12" s="9">
        <v>0</v>
      </c>
      <c r="O12" s="9">
        <v>2700</v>
      </c>
      <c r="P12" s="9">
        <v>2700</v>
      </c>
      <c r="Q12" s="9">
        <v>2700</v>
      </c>
      <c r="R12" s="9">
        <v>2700</v>
      </c>
      <c r="S12" s="12">
        <v>0</v>
      </c>
      <c r="T12" s="9">
        <v>0</v>
      </c>
      <c r="U12" s="9">
        <v>0</v>
      </c>
      <c r="V12" s="9">
        <f t="shared" si="0"/>
        <v>20250</v>
      </c>
      <c r="W12" s="10">
        <f t="shared" si="1"/>
        <v>0.51136363636363635</v>
      </c>
    </row>
    <row r="13" spans="1:23" x14ac:dyDescent="0.25">
      <c r="A13" s="3">
        <v>12</v>
      </c>
      <c r="B13" s="3">
        <v>10069</v>
      </c>
      <c r="C13" s="3">
        <v>150122</v>
      </c>
      <c r="D13" s="3" t="s">
        <v>23</v>
      </c>
      <c r="E13" s="4" t="s">
        <v>24</v>
      </c>
      <c r="F13" s="11" t="s">
        <v>37</v>
      </c>
      <c r="G13" s="5" t="s">
        <v>26</v>
      </c>
      <c r="H13" s="9">
        <v>0</v>
      </c>
      <c r="I13" s="9">
        <v>117773</v>
      </c>
      <c r="J13" s="9">
        <v>0</v>
      </c>
      <c r="K13" s="9">
        <v>12500</v>
      </c>
      <c r="L13" s="9">
        <v>14000</v>
      </c>
      <c r="M13" s="9">
        <v>13600</v>
      </c>
      <c r="N13" s="9">
        <v>3500</v>
      </c>
      <c r="O13" s="9">
        <v>8800</v>
      </c>
      <c r="P13" s="9">
        <v>13800</v>
      </c>
      <c r="Q13" s="9">
        <v>16100</v>
      </c>
      <c r="R13" s="9">
        <v>7300</v>
      </c>
      <c r="S13" s="12">
        <v>0</v>
      </c>
      <c r="T13" s="9">
        <v>0</v>
      </c>
      <c r="U13" s="9">
        <v>0</v>
      </c>
      <c r="V13" s="9">
        <f t="shared" si="0"/>
        <v>89600</v>
      </c>
      <c r="W13" s="10">
        <f t="shared" si="1"/>
        <v>0.76078557903764021</v>
      </c>
    </row>
    <row r="14" spans="1:23" x14ac:dyDescent="0.25">
      <c r="A14" s="3">
        <v>13</v>
      </c>
      <c r="B14" s="3">
        <v>10069</v>
      </c>
      <c r="C14" s="3">
        <v>150122</v>
      </c>
      <c r="D14" s="3" t="s">
        <v>23</v>
      </c>
      <c r="E14" s="4" t="s">
        <v>24</v>
      </c>
      <c r="F14" s="6" t="s">
        <v>38</v>
      </c>
      <c r="G14" s="5" t="s">
        <v>26</v>
      </c>
      <c r="H14" s="7">
        <v>95340</v>
      </c>
      <c r="I14" s="7">
        <v>13740233</v>
      </c>
      <c r="J14" s="7">
        <v>0</v>
      </c>
      <c r="K14" s="7">
        <v>0</v>
      </c>
      <c r="L14" s="7">
        <v>95340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8">
        <v>0</v>
      </c>
      <c r="T14" s="7">
        <v>0</v>
      </c>
      <c r="U14" s="7">
        <v>0</v>
      </c>
      <c r="V14" s="9">
        <f t="shared" si="0"/>
        <v>95340</v>
      </c>
      <c r="W14" s="10">
        <f t="shared" si="1"/>
        <v>6.9387469630245715E-3</v>
      </c>
    </row>
    <row r="15" spans="1:23" x14ac:dyDescent="0.25">
      <c r="A15" s="3">
        <v>14</v>
      </c>
      <c r="B15" s="3">
        <v>10069</v>
      </c>
      <c r="C15" s="3">
        <v>150122</v>
      </c>
      <c r="D15" s="3" t="s">
        <v>23</v>
      </c>
      <c r="E15" s="4" t="s">
        <v>24</v>
      </c>
      <c r="F15" s="11" t="s">
        <v>39</v>
      </c>
      <c r="G15" s="5" t="s">
        <v>26</v>
      </c>
      <c r="H15" s="9">
        <v>95340</v>
      </c>
      <c r="I15" s="9">
        <v>95340</v>
      </c>
      <c r="J15" s="9">
        <v>0</v>
      </c>
      <c r="K15" s="9">
        <v>0</v>
      </c>
      <c r="L15" s="9">
        <v>95340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2">
        <v>0</v>
      </c>
      <c r="T15" s="9">
        <v>0</v>
      </c>
      <c r="U15" s="9">
        <v>0</v>
      </c>
      <c r="V15" s="9">
        <f t="shared" si="0"/>
        <v>95340</v>
      </c>
      <c r="W15" s="10">
        <f t="shared" si="1"/>
        <v>1</v>
      </c>
    </row>
    <row r="16" spans="1:23" x14ac:dyDescent="0.25">
      <c r="A16" s="3">
        <v>15</v>
      </c>
      <c r="B16" s="3">
        <v>10069</v>
      </c>
      <c r="C16" s="3">
        <v>150122</v>
      </c>
      <c r="D16" s="3" t="s">
        <v>23</v>
      </c>
      <c r="E16" s="4" t="s">
        <v>24</v>
      </c>
      <c r="F16" s="11" t="s">
        <v>40</v>
      </c>
      <c r="G16" s="5" t="s">
        <v>26</v>
      </c>
      <c r="H16" s="9">
        <v>0</v>
      </c>
      <c r="I16" s="9">
        <v>13286775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8">
        <v>0</v>
      </c>
      <c r="T16" s="7">
        <v>0</v>
      </c>
      <c r="U16" s="7">
        <v>0</v>
      </c>
      <c r="V16" s="9">
        <f t="shared" si="0"/>
        <v>0</v>
      </c>
      <c r="W16" s="10">
        <f t="shared" si="1"/>
        <v>0</v>
      </c>
    </row>
    <row r="17" spans="1:23" x14ac:dyDescent="0.25">
      <c r="A17" s="3">
        <v>16</v>
      </c>
      <c r="B17" s="3">
        <v>10069</v>
      </c>
      <c r="C17" s="3">
        <v>150122</v>
      </c>
      <c r="D17" s="3" t="s">
        <v>23</v>
      </c>
      <c r="E17" s="4" t="s">
        <v>24</v>
      </c>
      <c r="F17" s="11" t="s">
        <v>41</v>
      </c>
      <c r="G17" s="5" t="s">
        <v>26</v>
      </c>
      <c r="H17" s="9">
        <v>0</v>
      </c>
      <c r="I17" s="9">
        <v>358118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8">
        <v>0</v>
      </c>
      <c r="T17" s="7">
        <v>0</v>
      </c>
      <c r="U17" s="7">
        <v>0</v>
      </c>
      <c r="V17" s="9">
        <f t="shared" si="0"/>
        <v>0</v>
      </c>
      <c r="W17" s="10">
        <f t="shared" si="1"/>
        <v>0</v>
      </c>
    </row>
    <row r="18" spans="1:23" x14ac:dyDescent="0.25">
      <c r="A18" s="3">
        <v>17</v>
      </c>
      <c r="B18" s="3">
        <v>10069</v>
      </c>
      <c r="C18" s="3">
        <v>150122</v>
      </c>
      <c r="D18" s="3" t="s">
        <v>23</v>
      </c>
      <c r="E18" s="4" t="s">
        <v>24</v>
      </c>
      <c r="F18" s="6" t="s">
        <v>42</v>
      </c>
      <c r="G18" s="5" t="s">
        <v>26</v>
      </c>
      <c r="H18" s="7">
        <v>2503124</v>
      </c>
      <c r="I18" s="7">
        <v>4569366</v>
      </c>
      <c r="J18" s="7">
        <v>0</v>
      </c>
      <c r="K18" s="7">
        <v>33758.959999999999</v>
      </c>
      <c r="L18" s="7">
        <v>389161.85000000003</v>
      </c>
      <c r="M18" s="7">
        <v>33500</v>
      </c>
      <c r="N18" s="7">
        <v>29837.79</v>
      </c>
      <c r="O18" s="7">
        <v>6006</v>
      </c>
      <c r="P18" s="7">
        <v>302015.83999999997</v>
      </c>
      <c r="Q18" s="7">
        <v>41380</v>
      </c>
      <c r="R18" s="7">
        <v>5000</v>
      </c>
      <c r="S18" s="12">
        <v>0</v>
      </c>
      <c r="T18" s="9">
        <v>0</v>
      </c>
      <c r="U18" s="9">
        <v>0</v>
      </c>
      <c r="V18" s="9">
        <f t="shared" si="0"/>
        <v>840660.44</v>
      </c>
      <c r="W18" s="10">
        <f t="shared" si="1"/>
        <v>0.1839774795890721</v>
      </c>
    </row>
    <row r="19" spans="1:23" x14ac:dyDescent="0.25">
      <c r="A19" s="3">
        <v>18</v>
      </c>
      <c r="B19" s="3">
        <v>10069</v>
      </c>
      <c r="C19" s="3">
        <v>150122</v>
      </c>
      <c r="D19" s="3" t="s">
        <v>23</v>
      </c>
      <c r="E19" s="4" t="s">
        <v>24</v>
      </c>
      <c r="F19" s="6" t="s">
        <v>38</v>
      </c>
      <c r="G19" s="5" t="s">
        <v>26</v>
      </c>
      <c r="H19" s="7">
        <v>2503124</v>
      </c>
      <c r="I19" s="7">
        <v>4569366</v>
      </c>
      <c r="J19" s="7">
        <v>0</v>
      </c>
      <c r="K19" s="7">
        <v>33758.959999999999</v>
      </c>
      <c r="L19" s="7">
        <v>389161.85000000003</v>
      </c>
      <c r="M19" s="7">
        <v>33500</v>
      </c>
      <c r="N19" s="7">
        <v>29837.79</v>
      </c>
      <c r="O19" s="7">
        <v>6006</v>
      </c>
      <c r="P19" s="7">
        <v>302015.83999999997</v>
      </c>
      <c r="Q19" s="7">
        <v>41380</v>
      </c>
      <c r="R19" s="7">
        <v>5000</v>
      </c>
      <c r="S19" s="12">
        <v>0</v>
      </c>
      <c r="T19" s="9">
        <v>0</v>
      </c>
      <c r="U19" s="9">
        <v>0</v>
      </c>
      <c r="V19" s="9">
        <f t="shared" si="0"/>
        <v>840660.44</v>
      </c>
      <c r="W19" s="10">
        <f t="shared" si="1"/>
        <v>0.1839774795890721</v>
      </c>
    </row>
    <row r="20" spans="1:23" x14ac:dyDescent="0.25">
      <c r="A20" s="3">
        <v>19</v>
      </c>
      <c r="B20" s="3">
        <v>10069</v>
      </c>
      <c r="C20" s="3">
        <v>150122</v>
      </c>
      <c r="D20" s="3" t="s">
        <v>23</v>
      </c>
      <c r="E20" s="4" t="s">
        <v>24</v>
      </c>
      <c r="F20" s="11" t="s">
        <v>43</v>
      </c>
      <c r="G20" s="5" t="s">
        <v>26</v>
      </c>
      <c r="H20" s="9">
        <v>95000</v>
      </c>
      <c r="I20" s="9">
        <v>258188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247015.84</v>
      </c>
      <c r="Q20" s="9">
        <v>0</v>
      </c>
      <c r="R20" s="9">
        <v>0</v>
      </c>
      <c r="S20" s="12">
        <v>0</v>
      </c>
      <c r="T20" s="9">
        <v>0</v>
      </c>
      <c r="U20" s="9">
        <v>0</v>
      </c>
      <c r="V20" s="9">
        <f t="shared" si="0"/>
        <v>247015.84</v>
      </c>
      <c r="W20" s="10">
        <f t="shared" si="1"/>
        <v>0.95672858537189953</v>
      </c>
    </row>
    <row r="21" spans="1:23" x14ac:dyDescent="0.25">
      <c r="A21" s="3">
        <v>20</v>
      </c>
      <c r="B21" s="3">
        <v>10069</v>
      </c>
      <c r="C21" s="3">
        <v>150122</v>
      </c>
      <c r="D21" s="3" t="s">
        <v>23</v>
      </c>
      <c r="E21" s="4" t="s">
        <v>24</v>
      </c>
      <c r="F21" s="11" t="s">
        <v>39</v>
      </c>
      <c r="G21" s="5" t="s">
        <v>26</v>
      </c>
      <c r="H21" s="9">
        <v>404660</v>
      </c>
      <c r="I21" s="9">
        <v>343164</v>
      </c>
      <c r="J21" s="9">
        <v>0</v>
      </c>
      <c r="K21" s="9">
        <v>0</v>
      </c>
      <c r="L21" s="9">
        <v>325062.33</v>
      </c>
      <c r="M21" s="9">
        <v>0</v>
      </c>
      <c r="N21" s="9">
        <v>18101</v>
      </c>
      <c r="O21" s="9">
        <v>0</v>
      </c>
      <c r="P21" s="9">
        <v>0</v>
      </c>
      <c r="Q21" s="9">
        <v>0</v>
      </c>
      <c r="R21" s="9">
        <v>0</v>
      </c>
      <c r="S21" s="12">
        <v>0</v>
      </c>
      <c r="T21" s="9">
        <v>0</v>
      </c>
      <c r="U21" s="9">
        <v>0</v>
      </c>
      <c r="V21" s="9">
        <f t="shared" si="0"/>
        <v>343163.33</v>
      </c>
      <c r="W21" s="10">
        <f t="shared" si="1"/>
        <v>0.99999804758074862</v>
      </c>
    </row>
    <row r="22" spans="1:23" x14ac:dyDescent="0.25">
      <c r="A22" s="3">
        <v>21</v>
      </c>
      <c r="B22" s="3">
        <v>10069</v>
      </c>
      <c r="C22" s="3">
        <v>150122</v>
      </c>
      <c r="D22" s="3" t="s">
        <v>23</v>
      </c>
      <c r="E22" s="4" t="s">
        <v>24</v>
      </c>
      <c r="F22" s="11" t="s">
        <v>40</v>
      </c>
      <c r="G22" s="5" t="s">
        <v>26</v>
      </c>
      <c r="H22" s="9">
        <v>1110994</v>
      </c>
      <c r="I22" s="9">
        <v>10000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12">
        <v>0</v>
      </c>
      <c r="T22" s="9">
        <v>0</v>
      </c>
      <c r="U22" s="9">
        <v>0</v>
      </c>
      <c r="V22" s="9">
        <f t="shared" si="0"/>
        <v>0</v>
      </c>
      <c r="W22" s="10">
        <f t="shared" si="1"/>
        <v>0</v>
      </c>
    </row>
    <row r="23" spans="1:23" x14ac:dyDescent="0.25">
      <c r="A23" s="3">
        <v>22</v>
      </c>
      <c r="B23" s="3">
        <v>10069</v>
      </c>
      <c r="C23" s="3">
        <v>150122</v>
      </c>
      <c r="D23" s="3" t="s">
        <v>23</v>
      </c>
      <c r="E23" s="4" t="s">
        <v>24</v>
      </c>
      <c r="F23" s="11" t="s">
        <v>44</v>
      </c>
      <c r="G23" s="5" t="s">
        <v>26</v>
      </c>
      <c r="H23" s="9">
        <v>0</v>
      </c>
      <c r="I23" s="9">
        <v>93100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12">
        <v>0</v>
      </c>
      <c r="T23" s="9">
        <v>0</v>
      </c>
      <c r="U23" s="9">
        <v>0</v>
      </c>
      <c r="V23" s="9">
        <f t="shared" si="0"/>
        <v>0</v>
      </c>
      <c r="W23" s="10">
        <f t="shared" si="1"/>
        <v>0</v>
      </c>
    </row>
    <row r="24" spans="1:23" x14ac:dyDescent="0.25">
      <c r="A24" s="3">
        <v>23</v>
      </c>
      <c r="B24" s="3">
        <v>10069</v>
      </c>
      <c r="C24" s="3">
        <v>150122</v>
      </c>
      <c r="D24" s="3" t="s">
        <v>23</v>
      </c>
      <c r="E24" s="4" t="s">
        <v>24</v>
      </c>
      <c r="F24" s="11" t="s">
        <v>45</v>
      </c>
      <c r="G24" s="5" t="s">
        <v>26</v>
      </c>
      <c r="H24" s="9">
        <v>221202</v>
      </c>
      <c r="I24" s="9">
        <v>128102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12">
        <v>0</v>
      </c>
      <c r="T24" s="9">
        <v>0</v>
      </c>
      <c r="U24" s="9">
        <v>0</v>
      </c>
      <c r="V24" s="9">
        <f t="shared" si="0"/>
        <v>0</v>
      </c>
      <c r="W24" s="10">
        <f t="shared" si="1"/>
        <v>0</v>
      </c>
    </row>
    <row r="25" spans="1:23" x14ac:dyDescent="0.25">
      <c r="A25" s="3">
        <v>24</v>
      </c>
      <c r="B25" s="3">
        <v>10069</v>
      </c>
      <c r="C25" s="3">
        <v>150122</v>
      </c>
      <c r="D25" s="3" t="s">
        <v>23</v>
      </c>
      <c r="E25" s="4" t="s">
        <v>24</v>
      </c>
      <c r="F25" s="11" t="s">
        <v>46</v>
      </c>
      <c r="G25" s="5" t="s">
        <v>26</v>
      </c>
      <c r="H25" s="9">
        <v>671268</v>
      </c>
      <c r="I25" s="9">
        <v>3482435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8">
        <v>0</v>
      </c>
      <c r="T25" s="7">
        <v>0</v>
      </c>
      <c r="U25" s="7">
        <v>0</v>
      </c>
      <c r="V25" s="9">
        <f t="shared" si="0"/>
        <v>0</v>
      </c>
      <c r="W25" s="10">
        <f t="shared" si="1"/>
        <v>0</v>
      </c>
    </row>
    <row r="26" spans="1:23" x14ac:dyDescent="0.25">
      <c r="A26" s="3">
        <v>25</v>
      </c>
      <c r="B26" s="3">
        <v>10069</v>
      </c>
      <c r="C26" s="3">
        <v>150122</v>
      </c>
      <c r="D26" s="3" t="s">
        <v>23</v>
      </c>
      <c r="E26" s="4" t="s">
        <v>24</v>
      </c>
      <c r="F26" s="11" t="s">
        <v>47</v>
      </c>
      <c r="G26" s="5" t="s">
        <v>26</v>
      </c>
      <c r="H26" s="9">
        <v>0</v>
      </c>
      <c r="I26" s="9">
        <v>154780</v>
      </c>
      <c r="J26" s="9">
        <v>0</v>
      </c>
      <c r="K26" s="9">
        <v>0</v>
      </c>
      <c r="L26" s="9">
        <v>10000</v>
      </c>
      <c r="M26" s="9">
        <v>33500</v>
      </c>
      <c r="N26" s="9">
        <v>0</v>
      </c>
      <c r="O26" s="9">
        <v>6006</v>
      </c>
      <c r="P26" s="9">
        <v>55000</v>
      </c>
      <c r="Q26" s="9">
        <v>41380</v>
      </c>
      <c r="R26" s="9">
        <v>5000</v>
      </c>
      <c r="S26" s="8">
        <v>0</v>
      </c>
      <c r="T26" s="7">
        <v>0</v>
      </c>
      <c r="U26" s="7">
        <v>0</v>
      </c>
      <c r="V26" s="9">
        <f t="shared" si="0"/>
        <v>150886</v>
      </c>
      <c r="W26" s="10">
        <f t="shared" si="1"/>
        <v>0.97484171081535087</v>
      </c>
    </row>
    <row r="27" spans="1:23" x14ac:dyDescent="0.25">
      <c r="A27" s="3">
        <v>26</v>
      </c>
      <c r="B27" s="3">
        <v>10069</v>
      </c>
      <c r="C27" s="3">
        <v>150122</v>
      </c>
      <c r="D27" s="3" t="s">
        <v>23</v>
      </c>
      <c r="E27" s="4" t="s">
        <v>24</v>
      </c>
      <c r="F27" s="11" t="s">
        <v>41</v>
      </c>
      <c r="G27" s="5" t="s">
        <v>26</v>
      </c>
      <c r="H27" s="9">
        <v>0</v>
      </c>
      <c r="I27" s="9">
        <v>99597</v>
      </c>
      <c r="J27" s="9">
        <v>0</v>
      </c>
      <c r="K27" s="9">
        <v>33758.959999999999</v>
      </c>
      <c r="L27" s="9">
        <v>54099.520000000004</v>
      </c>
      <c r="M27" s="9">
        <v>0</v>
      </c>
      <c r="N27" s="9">
        <v>11736.79</v>
      </c>
      <c r="O27" s="9">
        <v>0</v>
      </c>
      <c r="P27" s="9">
        <v>0</v>
      </c>
      <c r="Q27" s="9">
        <v>0</v>
      </c>
      <c r="R27" s="9">
        <v>0</v>
      </c>
      <c r="S27" s="12">
        <v>0</v>
      </c>
      <c r="T27" s="9">
        <v>0</v>
      </c>
      <c r="U27" s="9">
        <v>0</v>
      </c>
      <c r="V27" s="9">
        <f t="shared" si="0"/>
        <v>99595.270000000019</v>
      </c>
      <c r="W27" s="10">
        <f t="shared" si="1"/>
        <v>0.99998262999889576</v>
      </c>
    </row>
    <row r="28" spans="1:23" x14ac:dyDescent="0.25">
      <c r="A28" s="3">
        <v>27</v>
      </c>
      <c r="B28" s="3">
        <v>10069</v>
      </c>
      <c r="C28" s="3">
        <v>150122</v>
      </c>
      <c r="D28" s="3" t="s">
        <v>23</v>
      </c>
      <c r="E28" s="4" t="s">
        <v>24</v>
      </c>
      <c r="F28" s="6" t="s">
        <v>48</v>
      </c>
      <c r="G28" s="5" t="s">
        <v>26</v>
      </c>
      <c r="H28" s="7">
        <v>111291491</v>
      </c>
      <c r="I28" s="7">
        <v>153303542</v>
      </c>
      <c r="J28" s="7">
        <v>4572112.3099999996</v>
      </c>
      <c r="K28" s="7">
        <v>13369667.310000001</v>
      </c>
      <c r="L28" s="7">
        <v>10352066.42</v>
      </c>
      <c r="M28" s="7">
        <v>8645369.7400000002</v>
      </c>
      <c r="N28" s="7">
        <v>6609506.46</v>
      </c>
      <c r="O28" s="7">
        <v>7898098.9899999993</v>
      </c>
      <c r="P28" s="7">
        <v>14619364.119999999</v>
      </c>
      <c r="Q28" s="7">
        <v>7319197.5200000005</v>
      </c>
      <c r="R28" s="7">
        <v>11930920.569999998</v>
      </c>
      <c r="S28" s="12">
        <v>0</v>
      </c>
      <c r="T28" s="9">
        <v>0</v>
      </c>
      <c r="U28" s="9">
        <v>0</v>
      </c>
      <c r="V28" s="9">
        <f t="shared" si="0"/>
        <v>85316303.439999998</v>
      </c>
      <c r="W28" s="10">
        <f t="shared" si="1"/>
        <v>0.55651880137250842</v>
      </c>
    </row>
    <row r="29" spans="1:23" x14ac:dyDescent="0.25">
      <c r="A29" s="3">
        <v>28</v>
      </c>
      <c r="B29" s="3">
        <v>10069</v>
      </c>
      <c r="C29" s="3">
        <v>150122</v>
      </c>
      <c r="D29" s="3" t="s">
        <v>23</v>
      </c>
      <c r="E29" s="4" t="s">
        <v>24</v>
      </c>
      <c r="F29" s="6" t="s">
        <v>49</v>
      </c>
      <c r="G29" s="5" t="s">
        <v>26</v>
      </c>
      <c r="H29" s="7">
        <v>18414734</v>
      </c>
      <c r="I29" s="7">
        <v>18214734</v>
      </c>
      <c r="J29" s="7">
        <v>987721.59999999986</v>
      </c>
      <c r="K29" s="7">
        <v>2051829.23</v>
      </c>
      <c r="L29" s="7">
        <v>799029.78999999992</v>
      </c>
      <c r="M29" s="7">
        <v>1689976.3499999999</v>
      </c>
      <c r="N29" s="7">
        <v>1344100.52</v>
      </c>
      <c r="O29" s="7">
        <v>854642.98</v>
      </c>
      <c r="P29" s="7">
        <v>1768007.3900000001</v>
      </c>
      <c r="Q29" s="7">
        <v>935794.52999999991</v>
      </c>
      <c r="R29" s="7">
        <v>887227.87</v>
      </c>
      <c r="S29" s="12">
        <v>0</v>
      </c>
      <c r="T29" s="9">
        <v>0</v>
      </c>
      <c r="U29" s="9">
        <v>0</v>
      </c>
      <c r="V29" s="9">
        <f t="shared" si="0"/>
        <v>11318330.26</v>
      </c>
      <c r="W29" s="10">
        <f t="shared" si="1"/>
        <v>0.62138323074056423</v>
      </c>
    </row>
    <row r="30" spans="1:23" x14ac:dyDescent="0.25">
      <c r="A30" s="3">
        <v>29</v>
      </c>
      <c r="B30" s="3">
        <v>10069</v>
      </c>
      <c r="C30" s="3">
        <v>150122</v>
      </c>
      <c r="D30" s="3" t="s">
        <v>23</v>
      </c>
      <c r="E30" s="4" t="s">
        <v>24</v>
      </c>
      <c r="F30" s="11" t="s">
        <v>50</v>
      </c>
      <c r="G30" s="5" t="s">
        <v>26</v>
      </c>
      <c r="H30" s="9">
        <v>136800</v>
      </c>
      <c r="I30" s="9">
        <v>136800</v>
      </c>
      <c r="J30" s="9">
        <v>11400</v>
      </c>
      <c r="K30" s="9">
        <v>11400</v>
      </c>
      <c r="L30" s="9">
        <v>11400</v>
      </c>
      <c r="M30" s="9">
        <v>11400</v>
      </c>
      <c r="N30" s="9">
        <v>11400</v>
      </c>
      <c r="O30" s="9">
        <v>9395.84</v>
      </c>
      <c r="P30" s="9">
        <v>13404.16</v>
      </c>
      <c r="Q30" s="9">
        <v>11400</v>
      </c>
      <c r="R30" s="9">
        <v>11400</v>
      </c>
      <c r="S30" s="12">
        <v>0</v>
      </c>
      <c r="T30" s="9">
        <v>0</v>
      </c>
      <c r="U30" s="9">
        <v>0</v>
      </c>
      <c r="V30" s="9">
        <f t="shared" si="0"/>
        <v>102600</v>
      </c>
      <c r="W30" s="10">
        <f t="shared" si="1"/>
        <v>0.75</v>
      </c>
    </row>
    <row r="31" spans="1:23" x14ac:dyDescent="0.25">
      <c r="A31" s="3">
        <v>30</v>
      </c>
      <c r="B31" s="3">
        <v>10069</v>
      </c>
      <c r="C31" s="3">
        <v>150122</v>
      </c>
      <c r="D31" s="3" t="s">
        <v>23</v>
      </c>
      <c r="E31" s="4" t="s">
        <v>24</v>
      </c>
      <c r="F31" s="11" t="s">
        <v>51</v>
      </c>
      <c r="G31" s="5" t="s">
        <v>26</v>
      </c>
      <c r="H31" s="9">
        <v>3138556</v>
      </c>
      <c r="I31" s="9">
        <v>2373982</v>
      </c>
      <c r="J31" s="9">
        <v>201199.61</v>
      </c>
      <c r="K31" s="9">
        <v>201199.61</v>
      </c>
      <c r="L31" s="9">
        <v>199583.14</v>
      </c>
      <c r="M31" s="9">
        <v>196388.40000000002</v>
      </c>
      <c r="N31" s="9">
        <v>196388.40000000002</v>
      </c>
      <c r="O31" s="9">
        <v>192809.21000000002</v>
      </c>
      <c r="P31" s="9">
        <v>197043.59000000003</v>
      </c>
      <c r="Q31" s="9">
        <v>196388.40000000002</v>
      </c>
      <c r="R31" s="9">
        <v>200570.33000000002</v>
      </c>
      <c r="S31" s="12">
        <v>0</v>
      </c>
      <c r="T31" s="9">
        <v>0</v>
      </c>
      <c r="U31" s="9">
        <v>0</v>
      </c>
      <c r="V31" s="9">
        <f t="shared" si="0"/>
        <v>1781570.6900000004</v>
      </c>
      <c r="W31" s="10">
        <f t="shared" si="1"/>
        <v>0.75045669680730531</v>
      </c>
    </row>
    <row r="32" spans="1:23" x14ac:dyDescent="0.25">
      <c r="A32" s="3">
        <v>31</v>
      </c>
      <c r="B32" s="3">
        <v>10069</v>
      </c>
      <c r="C32" s="3">
        <v>150122</v>
      </c>
      <c r="D32" s="3" t="s">
        <v>23</v>
      </c>
      <c r="E32" s="4" t="s">
        <v>24</v>
      </c>
      <c r="F32" s="11" t="s">
        <v>52</v>
      </c>
      <c r="G32" s="5" t="s">
        <v>26</v>
      </c>
      <c r="H32" s="9">
        <v>274756</v>
      </c>
      <c r="I32" s="9">
        <v>117567</v>
      </c>
      <c r="J32" s="9">
        <v>7900</v>
      </c>
      <c r="K32" s="9">
        <v>7900</v>
      </c>
      <c r="L32" s="9">
        <v>6700</v>
      </c>
      <c r="M32" s="9">
        <v>15746.67</v>
      </c>
      <c r="N32" s="9">
        <v>9900</v>
      </c>
      <c r="O32" s="9">
        <v>9900</v>
      </c>
      <c r="P32" s="9">
        <v>9900</v>
      </c>
      <c r="Q32" s="9">
        <v>9900</v>
      </c>
      <c r="R32" s="9">
        <v>9900</v>
      </c>
      <c r="S32" s="12">
        <v>0</v>
      </c>
      <c r="T32" s="9">
        <v>0</v>
      </c>
      <c r="U32" s="9">
        <v>0</v>
      </c>
      <c r="V32" s="9">
        <f t="shared" si="0"/>
        <v>87746.67</v>
      </c>
      <c r="W32" s="10">
        <f t="shared" si="1"/>
        <v>0.74635458929801723</v>
      </c>
    </row>
    <row r="33" spans="1:23" x14ac:dyDescent="0.25">
      <c r="A33" s="3">
        <v>32</v>
      </c>
      <c r="B33" s="3">
        <v>10069</v>
      </c>
      <c r="C33" s="3">
        <v>150122</v>
      </c>
      <c r="D33" s="3" t="s">
        <v>23</v>
      </c>
      <c r="E33" s="4" t="s">
        <v>24</v>
      </c>
      <c r="F33" s="11" t="s">
        <v>53</v>
      </c>
      <c r="G33" s="5" t="s">
        <v>26</v>
      </c>
      <c r="H33" s="9">
        <v>1823731</v>
      </c>
      <c r="I33" s="9">
        <v>5478560</v>
      </c>
      <c r="J33" s="9">
        <v>439204.70999999996</v>
      </c>
      <c r="K33" s="9">
        <v>465377.04000000004</v>
      </c>
      <c r="L33" s="9">
        <v>446046.23</v>
      </c>
      <c r="M33" s="9">
        <v>452160.32</v>
      </c>
      <c r="N33" s="9">
        <v>455816.43000000005</v>
      </c>
      <c r="O33" s="9">
        <v>481015.35</v>
      </c>
      <c r="P33" s="9">
        <v>502321.83999999997</v>
      </c>
      <c r="Q33" s="9">
        <v>495062.45999999996</v>
      </c>
      <c r="R33" s="9">
        <v>493865.1</v>
      </c>
      <c r="S33" s="12">
        <v>0</v>
      </c>
      <c r="T33" s="9">
        <v>0</v>
      </c>
      <c r="U33" s="9">
        <v>0</v>
      </c>
      <c r="V33" s="9">
        <f t="shared" si="0"/>
        <v>4230869.4799999995</v>
      </c>
      <c r="W33" s="10">
        <f t="shared" si="1"/>
        <v>0.77225940393095982</v>
      </c>
    </row>
    <row r="34" spans="1:23" x14ac:dyDescent="0.25">
      <c r="A34" s="3">
        <v>33</v>
      </c>
      <c r="B34" s="3">
        <v>10069</v>
      </c>
      <c r="C34" s="3">
        <v>150122</v>
      </c>
      <c r="D34" s="3" t="s">
        <v>23</v>
      </c>
      <c r="E34" s="4" t="s">
        <v>24</v>
      </c>
      <c r="F34" s="11" t="s">
        <v>54</v>
      </c>
      <c r="G34" s="5" t="s">
        <v>26</v>
      </c>
      <c r="H34" s="9">
        <v>1017518</v>
      </c>
      <c r="I34" s="9">
        <v>1185571</v>
      </c>
      <c r="J34" s="9">
        <v>0</v>
      </c>
      <c r="K34" s="9">
        <v>2451.89</v>
      </c>
      <c r="L34" s="9">
        <v>0</v>
      </c>
      <c r="M34" s="9">
        <v>3664.7</v>
      </c>
      <c r="N34" s="9">
        <v>2348.2600000000002</v>
      </c>
      <c r="O34" s="9">
        <v>0</v>
      </c>
      <c r="P34" s="9">
        <v>566006.79</v>
      </c>
      <c r="Q34" s="9">
        <v>19006.22</v>
      </c>
      <c r="R34" s="9">
        <v>0</v>
      </c>
      <c r="S34" s="12">
        <v>0</v>
      </c>
      <c r="T34" s="9">
        <v>0</v>
      </c>
      <c r="U34" s="9">
        <v>0</v>
      </c>
      <c r="V34" s="9">
        <f t="shared" si="0"/>
        <v>593477.86</v>
      </c>
      <c r="W34" s="10">
        <f t="shared" si="1"/>
        <v>0.50058398864344689</v>
      </c>
    </row>
    <row r="35" spans="1:23" x14ac:dyDescent="0.25">
      <c r="A35" s="3">
        <v>34</v>
      </c>
      <c r="B35" s="3">
        <v>10069</v>
      </c>
      <c r="C35" s="3">
        <v>150122</v>
      </c>
      <c r="D35" s="3" t="s">
        <v>23</v>
      </c>
      <c r="E35" s="4" t="s">
        <v>24</v>
      </c>
      <c r="F35" s="11" t="s">
        <v>55</v>
      </c>
      <c r="G35" s="5" t="s">
        <v>26</v>
      </c>
      <c r="H35" s="9">
        <v>735455</v>
      </c>
      <c r="I35" s="9">
        <v>394100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197480.12</v>
      </c>
      <c r="Q35" s="9">
        <v>0</v>
      </c>
      <c r="R35" s="9">
        <v>0</v>
      </c>
      <c r="S35" s="12">
        <v>0</v>
      </c>
      <c r="T35" s="9">
        <v>0</v>
      </c>
      <c r="U35" s="9">
        <v>0</v>
      </c>
      <c r="V35" s="9">
        <f t="shared" si="0"/>
        <v>197480.12</v>
      </c>
      <c r="W35" s="10">
        <f t="shared" si="1"/>
        <v>0.50109139812230397</v>
      </c>
    </row>
    <row r="36" spans="1:23" x14ac:dyDescent="0.25">
      <c r="A36" s="3">
        <v>35</v>
      </c>
      <c r="B36" s="3">
        <v>10069</v>
      </c>
      <c r="C36" s="3">
        <v>150122</v>
      </c>
      <c r="D36" s="3" t="s">
        <v>23</v>
      </c>
      <c r="E36" s="4" t="s">
        <v>24</v>
      </c>
      <c r="F36" s="11" t="s">
        <v>56</v>
      </c>
      <c r="G36" s="5" t="s">
        <v>26</v>
      </c>
      <c r="H36" s="9">
        <v>1294369</v>
      </c>
      <c r="I36" s="9">
        <v>713729</v>
      </c>
      <c r="J36" s="9">
        <v>0</v>
      </c>
      <c r="K36" s="9">
        <v>711900.11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12">
        <v>0</v>
      </c>
      <c r="T36" s="9">
        <v>0</v>
      </c>
      <c r="U36" s="9">
        <v>0</v>
      </c>
      <c r="V36" s="9">
        <f t="shared" si="0"/>
        <v>711900.11</v>
      </c>
      <c r="W36" s="10">
        <f t="shared" si="1"/>
        <v>0.99743755683179469</v>
      </c>
    </row>
    <row r="37" spans="1:23" x14ac:dyDescent="0.25">
      <c r="A37" s="3">
        <v>36</v>
      </c>
      <c r="B37" s="3">
        <v>10069</v>
      </c>
      <c r="C37" s="3">
        <v>150122</v>
      </c>
      <c r="D37" s="3" t="s">
        <v>23</v>
      </c>
      <c r="E37" s="4" t="s">
        <v>24</v>
      </c>
      <c r="F37" s="11" t="s">
        <v>57</v>
      </c>
      <c r="G37" s="5" t="s">
        <v>26</v>
      </c>
      <c r="H37" s="9">
        <v>3197064</v>
      </c>
      <c r="I37" s="9">
        <v>1671304</v>
      </c>
      <c r="J37" s="9">
        <v>0</v>
      </c>
      <c r="K37" s="9">
        <v>217597.44</v>
      </c>
      <c r="L37" s="9">
        <v>0</v>
      </c>
      <c r="M37" s="9">
        <v>820217.71</v>
      </c>
      <c r="N37" s="9">
        <v>514384.83999999997</v>
      </c>
      <c r="O37" s="9">
        <v>0</v>
      </c>
      <c r="P37" s="9">
        <v>0</v>
      </c>
      <c r="Q37" s="9">
        <v>0</v>
      </c>
      <c r="R37" s="9">
        <v>0</v>
      </c>
      <c r="S37" s="12">
        <v>0</v>
      </c>
      <c r="T37" s="9">
        <v>0</v>
      </c>
      <c r="U37" s="9">
        <v>0</v>
      </c>
      <c r="V37" s="9">
        <f t="shared" si="0"/>
        <v>1552199.9899999998</v>
      </c>
      <c r="W37" s="10">
        <f t="shared" si="1"/>
        <v>0.92873587928946488</v>
      </c>
    </row>
    <row r="38" spans="1:23" x14ac:dyDescent="0.25">
      <c r="A38" s="3">
        <v>37</v>
      </c>
      <c r="B38" s="3">
        <v>10069</v>
      </c>
      <c r="C38" s="3">
        <v>150122</v>
      </c>
      <c r="D38" s="3" t="s">
        <v>23</v>
      </c>
      <c r="E38" s="4" t="s">
        <v>24</v>
      </c>
      <c r="F38" s="11" t="s">
        <v>58</v>
      </c>
      <c r="G38" s="5" t="s">
        <v>26</v>
      </c>
      <c r="H38" s="9">
        <v>60221</v>
      </c>
      <c r="I38" s="9">
        <v>4014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12">
        <v>0</v>
      </c>
      <c r="T38" s="9">
        <v>0</v>
      </c>
      <c r="U38" s="9">
        <v>0</v>
      </c>
      <c r="V38" s="9">
        <f t="shared" si="0"/>
        <v>0</v>
      </c>
      <c r="W38" s="10">
        <f t="shared" si="1"/>
        <v>0</v>
      </c>
    </row>
    <row r="39" spans="1:23" x14ac:dyDescent="0.25">
      <c r="A39" s="3">
        <v>38</v>
      </c>
      <c r="B39" s="3">
        <v>10069</v>
      </c>
      <c r="C39" s="3">
        <v>150122</v>
      </c>
      <c r="D39" s="3" t="s">
        <v>23</v>
      </c>
      <c r="E39" s="4" t="s">
        <v>24</v>
      </c>
      <c r="F39" s="11" t="s">
        <v>59</v>
      </c>
      <c r="G39" s="5" t="s">
        <v>26</v>
      </c>
      <c r="H39" s="9">
        <v>1606677</v>
      </c>
      <c r="I39" s="9">
        <v>1097908</v>
      </c>
      <c r="J39" s="9">
        <v>219187.94999999998</v>
      </c>
      <c r="K39" s="9">
        <v>67970.509999999995</v>
      </c>
      <c r="L39" s="9">
        <v>39323.31</v>
      </c>
      <c r="M39" s="9">
        <v>64180.979999999996</v>
      </c>
      <c r="N39" s="9">
        <v>50235.9</v>
      </c>
      <c r="O39" s="9">
        <v>50602.979999999996</v>
      </c>
      <c r="P39" s="9">
        <v>87520.92</v>
      </c>
      <c r="Q39" s="9">
        <v>59201.380000000005</v>
      </c>
      <c r="R39" s="9">
        <v>32391.18</v>
      </c>
      <c r="S39" s="12">
        <v>0</v>
      </c>
      <c r="T39" s="9">
        <v>0</v>
      </c>
      <c r="U39" s="9">
        <v>0</v>
      </c>
      <c r="V39" s="9">
        <f t="shared" si="0"/>
        <v>670615.11</v>
      </c>
      <c r="W39" s="10">
        <f t="shared" si="1"/>
        <v>0.61081175289732836</v>
      </c>
    </row>
    <row r="40" spans="1:23" x14ac:dyDescent="0.25">
      <c r="A40" s="3">
        <v>39</v>
      </c>
      <c r="B40" s="3">
        <v>10069</v>
      </c>
      <c r="C40" s="3">
        <v>150122</v>
      </c>
      <c r="D40" s="3" t="s">
        <v>23</v>
      </c>
      <c r="E40" s="4" t="s">
        <v>24</v>
      </c>
      <c r="F40" s="11" t="s">
        <v>60</v>
      </c>
      <c r="G40" s="5" t="s">
        <v>26</v>
      </c>
      <c r="H40" s="9">
        <v>75620</v>
      </c>
      <c r="I40" s="9">
        <v>61406</v>
      </c>
      <c r="J40" s="9">
        <v>0</v>
      </c>
      <c r="K40" s="9">
        <v>3377.61</v>
      </c>
      <c r="L40" s="9">
        <v>0</v>
      </c>
      <c r="M40" s="9">
        <v>15058.12</v>
      </c>
      <c r="N40" s="9">
        <v>36.69</v>
      </c>
      <c r="O40" s="9">
        <v>0</v>
      </c>
      <c r="P40" s="9">
        <v>2880.84</v>
      </c>
      <c r="Q40" s="9">
        <v>3103.49</v>
      </c>
      <c r="R40" s="9">
        <v>0</v>
      </c>
      <c r="S40" s="12">
        <v>0</v>
      </c>
      <c r="T40" s="9">
        <v>0</v>
      </c>
      <c r="U40" s="9">
        <v>0</v>
      </c>
      <c r="V40" s="9">
        <f t="shared" si="0"/>
        <v>24456.75</v>
      </c>
      <c r="W40" s="10">
        <f t="shared" si="1"/>
        <v>0.39827948408950264</v>
      </c>
    </row>
    <row r="41" spans="1:23" x14ac:dyDescent="0.25">
      <c r="A41" s="3">
        <v>40</v>
      </c>
      <c r="B41" s="3">
        <v>10069</v>
      </c>
      <c r="C41" s="3">
        <v>150122</v>
      </c>
      <c r="D41" s="3" t="s">
        <v>23</v>
      </c>
      <c r="E41" s="4" t="s">
        <v>24</v>
      </c>
      <c r="F41" s="11" t="s">
        <v>61</v>
      </c>
      <c r="G41" s="5" t="s">
        <v>26</v>
      </c>
      <c r="H41" s="9">
        <v>0</v>
      </c>
      <c r="I41" s="9">
        <v>145626</v>
      </c>
      <c r="J41" s="9">
        <v>0</v>
      </c>
      <c r="K41" s="9">
        <v>55000</v>
      </c>
      <c r="L41" s="9">
        <v>0</v>
      </c>
      <c r="M41" s="9">
        <v>12406.45</v>
      </c>
      <c r="N41" s="9">
        <v>6211.34</v>
      </c>
      <c r="O41" s="9">
        <v>6000</v>
      </c>
      <c r="P41" s="9">
        <v>8575.1</v>
      </c>
      <c r="Q41" s="9">
        <v>7050.58</v>
      </c>
      <c r="R41" s="9">
        <v>9000</v>
      </c>
      <c r="S41" s="12">
        <v>0</v>
      </c>
      <c r="T41" s="9">
        <v>0</v>
      </c>
      <c r="U41" s="9">
        <v>0</v>
      </c>
      <c r="V41" s="9">
        <f t="shared" si="0"/>
        <v>104243.47</v>
      </c>
      <c r="W41" s="10">
        <f t="shared" si="1"/>
        <v>0.7158300715531567</v>
      </c>
    </row>
    <row r="42" spans="1:23" x14ac:dyDescent="0.25">
      <c r="A42" s="3">
        <v>41</v>
      </c>
      <c r="B42" s="3">
        <v>10069</v>
      </c>
      <c r="C42" s="3">
        <v>150122</v>
      </c>
      <c r="D42" s="3" t="s">
        <v>23</v>
      </c>
      <c r="E42" s="4" t="s">
        <v>24</v>
      </c>
      <c r="F42" s="11" t="s">
        <v>62</v>
      </c>
      <c r="G42" s="5" t="s">
        <v>26</v>
      </c>
      <c r="H42" s="9">
        <v>252720</v>
      </c>
      <c r="I42" s="9">
        <v>232920</v>
      </c>
      <c r="J42" s="9">
        <v>18720</v>
      </c>
      <c r="K42" s="9">
        <v>18720</v>
      </c>
      <c r="L42" s="9">
        <v>18720</v>
      </c>
      <c r="M42" s="9">
        <v>16380</v>
      </c>
      <c r="N42" s="9">
        <v>16380</v>
      </c>
      <c r="O42" s="9">
        <v>19890</v>
      </c>
      <c r="P42" s="9">
        <v>21060</v>
      </c>
      <c r="Q42" s="9">
        <v>21060</v>
      </c>
      <c r="R42" s="9">
        <v>18720</v>
      </c>
      <c r="S42" s="12">
        <v>0</v>
      </c>
      <c r="T42" s="9">
        <v>0</v>
      </c>
      <c r="U42" s="9">
        <v>0</v>
      </c>
      <c r="V42" s="9">
        <f t="shared" si="0"/>
        <v>169650</v>
      </c>
      <c r="W42" s="10">
        <f t="shared" si="1"/>
        <v>0.72836166924265844</v>
      </c>
    </row>
    <row r="43" spans="1:23" x14ac:dyDescent="0.25">
      <c r="A43" s="3">
        <v>42</v>
      </c>
      <c r="B43" s="3">
        <v>10069</v>
      </c>
      <c r="C43" s="3">
        <v>150122</v>
      </c>
      <c r="D43" s="3" t="s">
        <v>23</v>
      </c>
      <c r="E43" s="4" t="s">
        <v>24</v>
      </c>
      <c r="F43" s="11" t="s">
        <v>63</v>
      </c>
      <c r="G43" s="5" t="s">
        <v>26</v>
      </c>
      <c r="H43" s="9">
        <v>10800</v>
      </c>
      <c r="I43" s="9">
        <v>10800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12">
        <v>0</v>
      </c>
      <c r="T43" s="9">
        <v>0</v>
      </c>
      <c r="U43" s="9">
        <v>0</v>
      </c>
      <c r="V43" s="9">
        <f t="shared" si="0"/>
        <v>0</v>
      </c>
      <c r="W43" s="10">
        <f t="shared" si="1"/>
        <v>0</v>
      </c>
    </row>
    <row r="44" spans="1:23" x14ac:dyDescent="0.25">
      <c r="A44" s="3">
        <v>43</v>
      </c>
      <c r="B44" s="3">
        <v>10069</v>
      </c>
      <c r="C44" s="3">
        <v>150122</v>
      </c>
      <c r="D44" s="3" t="s">
        <v>23</v>
      </c>
      <c r="E44" s="4" t="s">
        <v>24</v>
      </c>
      <c r="F44" s="11" t="s">
        <v>64</v>
      </c>
      <c r="G44" s="5" t="s">
        <v>26</v>
      </c>
      <c r="H44" s="9">
        <v>2827023</v>
      </c>
      <c r="I44" s="9">
        <v>2627023</v>
      </c>
      <c r="J44" s="9">
        <v>0</v>
      </c>
      <c r="K44" s="9">
        <v>210900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8">
        <v>0</v>
      </c>
      <c r="T44" s="7">
        <v>0</v>
      </c>
      <c r="U44" s="7">
        <v>0</v>
      </c>
      <c r="V44" s="9">
        <f t="shared" si="0"/>
        <v>210900</v>
      </c>
      <c r="W44" s="10">
        <f t="shared" si="1"/>
        <v>8.028098726200722E-2</v>
      </c>
    </row>
    <row r="45" spans="1:23" x14ac:dyDescent="0.25">
      <c r="A45" s="3">
        <v>44</v>
      </c>
      <c r="B45" s="3">
        <v>10069</v>
      </c>
      <c r="C45" s="3">
        <v>150122</v>
      </c>
      <c r="D45" s="3" t="s">
        <v>23</v>
      </c>
      <c r="E45" s="4" t="s">
        <v>24</v>
      </c>
      <c r="F45" s="11" t="s">
        <v>65</v>
      </c>
      <c r="G45" s="5" t="s">
        <v>26</v>
      </c>
      <c r="H45" s="9">
        <v>50000</v>
      </c>
      <c r="I45" s="9">
        <v>50000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12">
        <v>0</v>
      </c>
      <c r="T45" s="9">
        <v>0</v>
      </c>
      <c r="U45" s="9">
        <v>0</v>
      </c>
      <c r="V45" s="9">
        <f t="shared" si="0"/>
        <v>0</v>
      </c>
      <c r="W45" s="10">
        <f t="shared" si="1"/>
        <v>0</v>
      </c>
    </row>
    <row r="46" spans="1:23" x14ac:dyDescent="0.25">
      <c r="A46" s="3">
        <v>45</v>
      </c>
      <c r="B46" s="3">
        <v>10069</v>
      </c>
      <c r="C46" s="3">
        <v>150122</v>
      </c>
      <c r="D46" s="3" t="s">
        <v>23</v>
      </c>
      <c r="E46" s="4" t="s">
        <v>24</v>
      </c>
      <c r="F46" s="11" t="s">
        <v>66</v>
      </c>
      <c r="G46" s="5" t="s">
        <v>26</v>
      </c>
      <c r="H46" s="9">
        <v>1913424</v>
      </c>
      <c r="I46" s="9">
        <v>1913424</v>
      </c>
      <c r="J46" s="9">
        <v>90109.330000000016</v>
      </c>
      <c r="K46" s="9">
        <v>78035.020000000019</v>
      </c>
      <c r="L46" s="9">
        <v>77257.110000000015</v>
      </c>
      <c r="M46" s="9">
        <v>82373.000000000015</v>
      </c>
      <c r="N46" s="9">
        <v>80998.66</v>
      </c>
      <c r="O46" s="9">
        <v>85029.6</v>
      </c>
      <c r="P46" s="9">
        <v>161814.03</v>
      </c>
      <c r="Q46" s="9">
        <v>113622</v>
      </c>
      <c r="R46" s="9">
        <v>111381.26000000001</v>
      </c>
      <c r="S46" s="12">
        <v>0</v>
      </c>
      <c r="T46" s="9">
        <v>0</v>
      </c>
      <c r="U46" s="9">
        <v>0</v>
      </c>
      <c r="V46" s="9">
        <f t="shared" si="0"/>
        <v>880620.01000000013</v>
      </c>
      <c r="W46" s="10">
        <f t="shared" si="1"/>
        <v>0.46023255169789873</v>
      </c>
    </row>
    <row r="47" spans="1:23" x14ac:dyDescent="0.25">
      <c r="A47" s="3">
        <v>46</v>
      </c>
      <c r="B47" s="3">
        <v>10069</v>
      </c>
      <c r="C47" s="3">
        <v>150122</v>
      </c>
      <c r="D47" s="3" t="s">
        <v>23</v>
      </c>
      <c r="E47" s="4" t="s">
        <v>24</v>
      </c>
      <c r="F47" s="6" t="s">
        <v>27</v>
      </c>
      <c r="G47" s="5" t="s">
        <v>26</v>
      </c>
      <c r="H47" s="7">
        <v>5530507</v>
      </c>
      <c r="I47" s="7">
        <v>5730507</v>
      </c>
      <c r="J47" s="7">
        <v>391187.57</v>
      </c>
      <c r="K47" s="7">
        <v>491236.17</v>
      </c>
      <c r="L47" s="7">
        <v>413573.45</v>
      </c>
      <c r="M47" s="7">
        <v>462035.29000000004</v>
      </c>
      <c r="N47" s="7">
        <v>435269.05</v>
      </c>
      <c r="O47" s="7">
        <v>397735.95</v>
      </c>
      <c r="P47" s="7">
        <v>494339.83</v>
      </c>
      <c r="Q47" s="7">
        <v>420581.54</v>
      </c>
      <c r="R47" s="7">
        <v>412955.00999999995</v>
      </c>
      <c r="S47" s="12">
        <v>0</v>
      </c>
      <c r="T47" s="9">
        <v>0</v>
      </c>
      <c r="U47" s="9">
        <v>0</v>
      </c>
      <c r="V47" s="9">
        <f t="shared" si="0"/>
        <v>3918913.86</v>
      </c>
      <c r="W47" s="10">
        <f t="shared" si="1"/>
        <v>0.68386861057843573</v>
      </c>
    </row>
    <row r="48" spans="1:23" x14ac:dyDescent="0.25">
      <c r="A48" s="3">
        <v>47</v>
      </c>
      <c r="B48" s="3">
        <v>10069</v>
      </c>
      <c r="C48" s="3">
        <v>150122</v>
      </c>
      <c r="D48" s="3" t="s">
        <v>23</v>
      </c>
      <c r="E48" s="4" t="s">
        <v>24</v>
      </c>
      <c r="F48" s="11" t="s">
        <v>67</v>
      </c>
      <c r="G48" s="5" t="s">
        <v>26</v>
      </c>
      <c r="H48" s="9">
        <v>5311948</v>
      </c>
      <c r="I48" s="9">
        <v>5184948</v>
      </c>
      <c r="J48" s="9">
        <v>388173.57</v>
      </c>
      <c r="K48" s="9">
        <v>394188.42</v>
      </c>
      <c r="L48" s="9">
        <v>391678.56</v>
      </c>
      <c r="M48" s="9">
        <v>390440.51</v>
      </c>
      <c r="N48" s="9">
        <v>389541.01</v>
      </c>
      <c r="O48" s="9">
        <v>391199.95</v>
      </c>
      <c r="P48" s="9">
        <v>386252.2</v>
      </c>
      <c r="Q48" s="9">
        <v>387470.44</v>
      </c>
      <c r="R48" s="9">
        <v>386296.47</v>
      </c>
      <c r="S48" s="12">
        <v>0</v>
      </c>
      <c r="T48" s="9">
        <v>0</v>
      </c>
      <c r="U48" s="9">
        <v>0</v>
      </c>
      <c r="V48" s="9">
        <f t="shared" si="0"/>
        <v>3505241.13</v>
      </c>
      <c r="W48" s="10">
        <f t="shared" si="1"/>
        <v>0.67604171343666319</v>
      </c>
    </row>
    <row r="49" spans="1:23" x14ac:dyDescent="0.25">
      <c r="A49" s="3">
        <v>48</v>
      </c>
      <c r="B49" s="3">
        <v>10069</v>
      </c>
      <c r="C49" s="3">
        <v>150122</v>
      </c>
      <c r="D49" s="3" t="s">
        <v>23</v>
      </c>
      <c r="E49" s="4" t="s">
        <v>24</v>
      </c>
      <c r="F49" s="11" t="s">
        <v>68</v>
      </c>
      <c r="G49" s="5" t="s">
        <v>26</v>
      </c>
      <c r="H49" s="9">
        <v>100000</v>
      </c>
      <c r="I49" s="9">
        <v>227000</v>
      </c>
      <c r="J49" s="9">
        <v>0</v>
      </c>
      <c r="K49" s="9">
        <v>95631.75</v>
      </c>
      <c r="L49" s="9">
        <v>310.5</v>
      </c>
      <c r="M49" s="9">
        <v>0</v>
      </c>
      <c r="N49" s="9">
        <v>0</v>
      </c>
      <c r="O49" s="9">
        <v>0</v>
      </c>
      <c r="P49" s="9">
        <v>93660.75</v>
      </c>
      <c r="Q49" s="9">
        <v>0</v>
      </c>
      <c r="R49" s="9">
        <v>0</v>
      </c>
      <c r="S49" s="8">
        <v>0</v>
      </c>
      <c r="T49" s="7">
        <v>0</v>
      </c>
      <c r="U49" s="7">
        <v>0</v>
      </c>
      <c r="V49" s="9">
        <f t="shared" si="0"/>
        <v>189603</v>
      </c>
      <c r="W49" s="10">
        <f t="shared" si="1"/>
        <v>0.83525550660792947</v>
      </c>
    </row>
    <row r="50" spans="1:23" x14ac:dyDescent="0.25">
      <c r="A50" s="3">
        <v>49</v>
      </c>
      <c r="B50" s="3">
        <v>10069</v>
      </c>
      <c r="C50" s="3">
        <v>150122</v>
      </c>
      <c r="D50" s="3" t="s">
        <v>23</v>
      </c>
      <c r="E50" s="4" t="s">
        <v>24</v>
      </c>
      <c r="F50" s="11" t="s">
        <v>69</v>
      </c>
      <c r="G50" s="5" t="s">
        <v>26</v>
      </c>
      <c r="H50" s="9">
        <v>118559</v>
      </c>
      <c r="I50" s="9">
        <v>118559</v>
      </c>
      <c r="J50" s="9">
        <v>3014</v>
      </c>
      <c r="K50" s="9">
        <v>1416</v>
      </c>
      <c r="L50" s="9">
        <v>1652</v>
      </c>
      <c r="M50" s="9">
        <v>1522</v>
      </c>
      <c r="N50" s="9">
        <v>1403</v>
      </c>
      <c r="O50" s="9">
        <v>6536</v>
      </c>
      <c r="P50" s="9">
        <v>5710</v>
      </c>
      <c r="Q50" s="9">
        <v>8169</v>
      </c>
      <c r="R50" s="9">
        <v>3561</v>
      </c>
      <c r="S50" s="12">
        <v>0</v>
      </c>
      <c r="T50" s="9">
        <v>0</v>
      </c>
      <c r="U50" s="9">
        <v>0</v>
      </c>
      <c r="V50" s="9">
        <f t="shared" si="0"/>
        <v>32983</v>
      </c>
      <c r="W50" s="10">
        <f t="shared" si="1"/>
        <v>0.27819904014035207</v>
      </c>
    </row>
    <row r="51" spans="1:23" x14ac:dyDescent="0.25">
      <c r="A51" s="3">
        <v>50</v>
      </c>
      <c r="B51" s="3">
        <v>10069</v>
      </c>
      <c r="C51" s="3">
        <v>150122</v>
      </c>
      <c r="D51" s="3" t="s">
        <v>23</v>
      </c>
      <c r="E51" s="4" t="s">
        <v>24</v>
      </c>
      <c r="F51" s="11" t="s">
        <v>70</v>
      </c>
      <c r="G51" s="5" t="s">
        <v>26</v>
      </c>
      <c r="H51" s="9">
        <v>0</v>
      </c>
      <c r="I51" s="9">
        <v>200000</v>
      </c>
      <c r="J51" s="9">
        <v>0</v>
      </c>
      <c r="K51" s="9">
        <v>0</v>
      </c>
      <c r="L51" s="9">
        <v>19932.39</v>
      </c>
      <c r="M51" s="9">
        <v>70072.78</v>
      </c>
      <c r="N51" s="9">
        <v>44325.04</v>
      </c>
      <c r="O51" s="9">
        <v>0</v>
      </c>
      <c r="P51" s="9">
        <v>8716.8799999999992</v>
      </c>
      <c r="Q51" s="9">
        <v>24942.1</v>
      </c>
      <c r="R51" s="9">
        <v>23097.54</v>
      </c>
      <c r="S51" s="12">
        <v>0</v>
      </c>
      <c r="T51" s="9">
        <v>0</v>
      </c>
      <c r="U51" s="9">
        <v>0</v>
      </c>
      <c r="V51" s="9">
        <f t="shared" si="0"/>
        <v>191086.73</v>
      </c>
      <c r="W51" s="10">
        <f t="shared" si="1"/>
        <v>0.95543365000000002</v>
      </c>
    </row>
    <row r="52" spans="1:23" x14ac:dyDescent="0.25">
      <c r="A52" s="3">
        <v>51</v>
      </c>
      <c r="B52" s="3">
        <v>10069</v>
      </c>
      <c r="C52" s="3">
        <v>150122</v>
      </c>
      <c r="D52" s="3" t="s">
        <v>23</v>
      </c>
      <c r="E52" s="4" t="s">
        <v>24</v>
      </c>
      <c r="F52" s="6" t="s">
        <v>29</v>
      </c>
      <c r="G52" s="5" t="s">
        <v>26</v>
      </c>
      <c r="H52" s="7">
        <v>68819650</v>
      </c>
      <c r="I52" s="7">
        <v>79339459</v>
      </c>
      <c r="J52" s="7">
        <v>3069350.1399999997</v>
      </c>
      <c r="K52" s="7">
        <v>10712978.91</v>
      </c>
      <c r="L52" s="7">
        <v>8394926.5</v>
      </c>
      <c r="M52" s="7">
        <v>6283338.5499999989</v>
      </c>
      <c r="N52" s="7">
        <v>4330057.74</v>
      </c>
      <c r="O52" s="7">
        <v>5735372.2199999997</v>
      </c>
      <c r="P52" s="7">
        <v>8324414.1699999981</v>
      </c>
      <c r="Q52" s="7">
        <v>4092485.7700000005</v>
      </c>
      <c r="R52" s="7">
        <v>8595251.7100000009</v>
      </c>
      <c r="S52" s="12">
        <v>0</v>
      </c>
      <c r="T52" s="9">
        <v>0</v>
      </c>
      <c r="U52" s="9">
        <v>0</v>
      </c>
      <c r="V52" s="9">
        <f t="shared" si="0"/>
        <v>59538175.710000008</v>
      </c>
      <c r="W52" s="10">
        <f t="shared" si="1"/>
        <v>0.75042326303233309</v>
      </c>
    </row>
    <row r="53" spans="1:23" x14ac:dyDescent="0.25">
      <c r="A53" s="3">
        <v>52</v>
      </c>
      <c r="B53" s="3">
        <v>10069</v>
      </c>
      <c r="C53" s="3">
        <v>150122</v>
      </c>
      <c r="D53" s="3" t="s">
        <v>23</v>
      </c>
      <c r="E53" s="4" t="s">
        <v>24</v>
      </c>
      <c r="F53" s="11" t="s">
        <v>71</v>
      </c>
      <c r="G53" s="5" t="s">
        <v>26</v>
      </c>
      <c r="H53" s="9">
        <v>100000</v>
      </c>
      <c r="I53" s="9">
        <v>63790</v>
      </c>
      <c r="J53" s="9">
        <v>0</v>
      </c>
      <c r="K53" s="9">
        <v>993.5</v>
      </c>
      <c r="L53" s="9">
        <v>984.5</v>
      </c>
      <c r="M53" s="9">
        <v>350</v>
      </c>
      <c r="N53" s="9">
        <v>2655</v>
      </c>
      <c r="O53" s="9">
        <v>2971.5</v>
      </c>
      <c r="P53" s="9">
        <v>984.5</v>
      </c>
      <c r="Q53" s="9">
        <v>0</v>
      </c>
      <c r="R53" s="9">
        <v>993.5</v>
      </c>
      <c r="S53" s="12">
        <v>0</v>
      </c>
      <c r="T53" s="9">
        <v>0</v>
      </c>
      <c r="U53" s="9">
        <v>0</v>
      </c>
      <c r="V53" s="9">
        <f t="shared" si="0"/>
        <v>9932.5</v>
      </c>
      <c r="W53" s="10">
        <f t="shared" si="1"/>
        <v>0.15570622354601035</v>
      </c>
    </row>
    <row r="54" spans="1:23" x14ac:dyDescent="0.25">
      <c r="A54" s="3">
        <v>53</v>
      </c>
      <c r="B54" s="3">
        <v>10069</v>
      </c>
      <c r="C54" s="3">
        <v>150122</v>
      </c>
      <c r="D54" s="3" t="s">
        <v>23</v>
      </c>
      <c r="E54" s="4" t="s">
        <v>24</v>
      </c>
      <c r="F54" s="11" t="s">
        <v>72</v>
      </c>
      <c r="G54" s="5" t="s">
        <v>26</v>
      </c>
      <c r="H54" s="9">
        <v>0</v>
      </c>
      <c r="I54" s="9">
        <v>21501</v>
      </c>
      <c r="J54" s="9">
        <v>0</v>
      </c>
      <c r="K54" s="9">
        <v>0</v>
      </c>
      <c r="L54" s="9">
        <v>8249.44</v>
      </c>
      <c r="M54" s="9">
        <v>2828.16</v>
      </c>
      <c r="N54" s="9">
        <v>0</v>
      </c>
      <c r="O54" s="9">
        <v>2539</v>
      </c>
      <c r="P54" s="9">
        <v>4674.9799999999996</v>
      </c>
      <c r="Q54" s="9">
        <v>0</v>
      </c>
      <c r="R54" s="9">
        <v>0</v>
      </c>
      <c r="S54" s="12">
        <v>0</v>
      </c>
      <c r="T54" s="9">
        <v>0</v>
      </c>
      <c r="U54" s="9">
        <v>0</v>
      </c>
      <c r="V54" s="9">
        <f t="shared" si="0"/>
        <v>18291.580000000002</v>
      </c>
      <c r="W54" s="10">
        <f t="shared" si="1"/>
        <v>0.85073159387935449</v>
      </c>
    </row>
    <row r="55" spans="1:23" x14ac:dyDescent="0.25">
      <c r="A55" s="3">
        <v>54</v>
      </c>
      <c r="B55" s="3">
        <v>10069</v>
      </c>
      <c r="C55" s="3">
        <v>150122</v>
      </c>
      <c r="D55" s="3" t="s">
        <v>23</v>
      </c>
      <c r="E55" s="4" t="s">
        <v>24</v>
      </c>
      <c r="F55" s="11" t="s">
        <v>73</v>
      </c>
      <c r="G55" s="5" t="s">
        <v>26</v>
      </c>
      <c r="H55" s="9">
        <v>900000</v>
      </c>
      <c r="I55" s="9">
        <v>2771065</v>
      </c>
      <c r="J55" s="9">
        <v>324034.76</v>
      </c>
      <c r="K55" s="9">
        <v>83086.459999999992</v>
      </c>
      <c r="L55" s="9">
        <v>266537.83999999997</v>
      </c>
      <c r="M55" s="9">
        <v>216795.57</v>
      </c>
      <c r="N55" s="9">
        <v>121595.3</v>
      </c>
      <c r="O55" s="9">
        <v>122738.15</v>
      </c>
      <c r="P55" s="9">
        <v>136284.83000000002</v>
      </c>
      <c r="Q55" s="9">
        <v>139190.52000000002</v>
      </c>
      <c r="R55" s="9">
        <v>66942.05</v>
      </c>
      <c r="S55" s="12">
        <v>0</v>
      </c>
      <c r="T55" s="9">
        <v>0</v>
      </c>
      <c r="U55" s="9">
        <v>0</v>
      </c>
      <c r="V55" s="9">
        <f t="shared" si="0"/>
        <v>1477205.48</v>
      </c>
      <c r="W55" s="10">
        <f t="shared" si="1"/>
        <v>0.53308221929113897</v>
      </c>
    </row>
    <row r="56" spans="1:23" x14ac:dyDescent="0.25">
      <c r="A56" s="3">
        <v>55</v>
      </c>
      <c r="B56" s="3">
        <v>10069</v>
      </c>
      <c r="C56" s="3">
        <v>150122</v>
      </c>
      <c r="D56" s="3" t="s">
        <v>23</v>
      </c>
      <c r="E56" s="4" t="s">
        <v>24</v>
      </c>
      <c r="F56" s="11" t="s">
        <v>74</v>
      </c>
      <c r="G56" s="5" t="s">
        <v>26</v>
      </c>
      <c r="H56" s="9">
        <v>0</v>
      </c>
      <c r="I56" s="9">
        <v>50863</v>
      </c>
      <c r="J56" s="9">
        <v>0</v>
      </c>
      <c r="K56" s="9">
        <v>0</v>
      </c>
      <c r="L56" s="9">
        <v>4563.6499999999996</v>
      </c>
      <c r="M56" s="9">
        <v>0</v>
      </c>
      <c r="N56" s="9">
        <v>0</v>
      </c>
      <c r="O56" s="9">
        <v>5509.42</v>
      </c>
      <c r="P56" s="9">
        <v>0</v>
      </c>
      <c r="Q56" s="9">
        <v>5509</v>
      </c>
      <c r="R56" s="9">
        <v>0</v>
      </c>
      <c r="S56" s="12">
        <v>0</v>
      </c>
      <c r="T56" s="9">
        <v>0</v>
      </c>
      <c r="U56" s="9">
        <v>0</v>
      </c>
      <c r="V56" s="9">
        <f t="shared" si="0"/>
        <v>15582.07</v>
      </c>
      <c r="W56" s="10">
        <f t="shared" si="1"/>
        <v>0.30635373454180836</v>
      </c>
    </row>
    <row r="57" spans="1:23" x14ac:dyDescent="0.25">
      <c r="A57" s="3">
        <v>56</v>
      </c>
      <c r="B57" s="3">
        <v>10069</v>
      </c>
      <c r="C57" s="3">
        <v>150122</v>
      </c>
      <c r="D57" s="3" t="s">
        <v>23</v>
      </c>
      <c r="E57" s="4" t="s">
        <v>24</v>
      </c>
      <c r="F57" s="11" t="s">
        <v>75</v>
      </c>
      <c r="G57" s="5" t="s">
        <v>26</v>
      </c>
      <c r="H57" s="9">
        <v>0</v>
      </c>
      <c r="I57" s="9">
        <v>41157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41156.76</v>
      </c>
      <c r="R57" s="9">
        <v>0</v>
      </c>
      <c r="S57" s="12">
        <v>0</v>
      </c>
      <c r="T57" s="9">
        <v>0</v>
      </c>
      <c r="U57" s="9">
        <v>0</v>
      </c>
      <c r="V57" s="9">
        <f t="shared" si="0"/>
        <v>41156.76</v>
      </c>
      <c r="W57" s="10">
        <f t="shared" si="1"/>
        <v>0.99999416867118596</v>
      </c>
    </row>
    <row r="58" spans="1:23" x14ac:dyDescent="0.25">
      <c r="A58" s="3">
        <v>57</v>
      </c>
      <c r="B58" s="3">
        <v>10069</v>
      </c>
      <c r="C58" s="3">
        <v>150122</v>
      </c>
      <c r="D58" s="3" t="s">
        <v>23</v>
      </c>
      <c r="E58" s="4" t="s">
        <v>24</v>
      </c>
      <c r="F58" s="11" t="s">
        <v>30</v>
      </c>
      <c r="G58" s="5" t="s">
        <v>26</v>
      </c>
      <c r="H58" s="9">
        <v>0</v>
      </c>
      <c r="I58" s="9">
        <v>73958</v>
      </c>
      <c r="J58" s="9">
        <v>0</v>
      </c>
      <c r="K58" s="9">
        <v>23908.03</v>
      </c>
      <c r="L58" s="9">
        <v>0</v>
      </c>
      <c r="M58" s="9">
        <v>13866.79</v>
      </c>
      <c r="N58" s="9">
        <v>0</v>
      </c>
      <c r="O58" s="9">
        <v>0</v>
      </c>
      <c r="P58" s="9">
        <v>28230.55</v>
      </c>
      <c r="Q58" s="9">
        <v>0</v>
      </c>
      <c r="R58" s="9">
        <v>1503.47</v>
      </c>
      <c r="S58" s="12">
        <v>0</v>
      </c>
      <c r="T58" s="9">
        <v>0</v>
      </c>
      <c r="U58" s="9">
        <v>0</v>
      </c>
      <c r="V58" s="9">
        <f t="shared" si="0"/>
        <v>67508.84</v>
      </c>
      <c r="W58" s="10">
        <f t="shared" si="1"/>
        <v>0.91279969712539544</v>
      </c>
    </row>
    <row r="59" spans="1:23" x14ac:dyDescent="0.25">
      <c r="A59" s="3">
        <v>58</v>
      </c>
      <c r="B59" s="3">
        <v>10069</v>
      </c>
      <c r="C59" s="3">
        <v>150122</v>
      </c>
      <c r="D59" s="3" t="s">
        <v>23</v>
      </c>
      <c r="E59" s="4" t="s">
        <v>24</v>
      </c>
      <c r="F59" s="11" t="s">
        <v>31</v>
      </c>
      <c r="G59" s="5" t="s">
        <v>26</v>
      </c>
      <c r="H59" s="9">
        <v>20000</v>
      </c>
      <c r="I59" s="9">
        <v>49390</v>
      </c>
      <c r="J59" s="9">
        <v>0</v>
      </c>
      <c r="K59" s="9">
        <v>0</v>
      </c>
      <c r="L59" s="9">
        <v>0</v>
      </c>
      <c r="M59" s="9">
        <v>32926.410000000003</v>
      </c>
      <c r="N59" s="9">
        <v>944</v>
      </c>
      <c r="O59" s="9">
        <v>0</v>
      </c>
      <c r="P59" s="9">
        <v>4867.5</v>
      </c>
      <c r="Q59" s="9">
        <v>0</v>
      </c>
      <c r="R59" s="9">
        <v>8984.02</v>
      </c>
      <c r="S59" s="12">
        <v>0</v>
      </c>
      <c r="T59" s="9">
        <v>0</v>
      </c>
      <c r="U59" s="9">
        <v>0</v>
      </c>
      <c r="V59" s="9">
        <f t="shared" si="0"/>
        <v>47721.930000000008</v>
      </c>
      <c r="W59" s="10">
        <f t="shared" si="1"/>
        <v>0.96622656408179808</v>
      </c>
    </row>
    <row r="60" spans="1:23" x14ac:dyDescent="0.25">
      <c r="A60" s="3">
        <v>59</v>
      </c>
      <c r="B60" s="3">
        <v>10069</v>
      </c>
      <c r="C60" s="3">
        <v>150122</v>
      </c>
      <c r="D60" s="3" t="s">
        <v>23</v>
      </c>
      <c r="E60" s="4" t="s">
        <v>24</v>
      </c>
      <c r="F60" s="11" t="s">
        <v>32</v>
      </c>
      <c r="G60" s="5" t="s">
        <v>26</v>
      </c>
      <c r="H60" s="9">
        <v>20000</v>
      </c>
      <c r="I60" s="9">
        <v>173898</v>
      </c>
      <c r="J60" s="9">
        <v>0</v>
      </c>
      <c r="K60" s="9">
        <v>0</v>
      </c>
      <c r="L60" s="9">
        <v>33315.03</v>
      </c>
      <c r="M60" s="9">
        <v>63816.800000000003</v>
      </c>
      <c r="N60" s="9">
        <v>0</v>
      </c>
      <c r="O60" s="9">
        <v>0</v>
      </c>
      <c r="P60" s="9">
        <v>6511.2</v>
      </c>
      <c r="Q60" s="9">
        <v>66432.600000000006</v>
      </c>
      <c r="R60" s="9">
        <v>3822</v>
      </c>
      <c r="S60" s="12">
        <v>0</v>
      </c>
      <c r="T60" s="9">
        <v>0</v>
      </c>
      <c r="U60" s="9">
        <v>0</v>
      </c>
      <c r="V60" s="9">
        <f t="shared" si="0"/>
        <v>173897.63</v>
      </c>
      <c r="W60" s="10">
        <f t="shared" si="1"/>
        <v>0.99999787231595538</v>
      </c>
    </row>
    <row r="61" spans="1:23" x14ac:dyDescent="0.25">
      <c r="A61" s="3">
        <v>60</v>
      </c>
      <c r="B61" s="3">
        <v>10069</v>
      </c>
      <c r="C61" s="3">
        <v>150122</v>
      </c>
      <c r="D61" s="3" t="s">
        <v>23</v>
      </c>
      <c r="E61" s="4" t="s">
        <v>24</v>
      </c>
      <c r="F61" s="11" t="s">
        <v>76</v>
      </c>
      <c r="G61" s="5" t="s">
        <v>26</v>
      </c>
      <c r="H61" s="9">
        <v>0</v>
      </c>
      <c r="I61" s="9">
        <v>291564</v>
      </c>
      <c r="J61" s="9">
        <v>0</v>
      </c>
      <c r="K61" s="9">
        <v>35371.660000000003</v>
      </c>
      <c r="L61" s="9">
        <v>2497</v>
      </c>
      <c r="M61" s="9">
        <v>97629.760000000009</v>
      </c>
      <c r="N61" s="9">
        <v>3375</v>
      </c>
      <c r="O61" s="9">
        <v>39244</v>
      </c>
      <c r="P61" s="9">
        <v>44832.7</v>
      </c>
      <c r="Q61" s="9">
        <v>0</v>
      </c>
      <c r="R61" s="9">
        <v>47494</v>
      </c>
      <c r="S61" s="12">
        <v>0</v>
      </c>
      <c r="T61" s="9">
        <v>0</v>
      </c>
      <c r="U61" s="9">
        <v>0</v>
      </c>
      <c r="V61" s="9">
        <f t="shared" si="0"/>
        <v>270444.12</v>
      </c>
      <c r="W61" s="10">
        <f t="shared" si="1"/>
        <v>0.92756348520393461</v>
      </c>
    </row>
    <row r="62" spans="1:23" x14ac:dyDescent="0.25">
      <c r="A62" s="3">
        <v>61</v>
      </c>
      <c r="B62" s="3">
        <v>10069</v>
      </c>
      <c r="C62" s="3">
        <v>150122</v>
      </c>
      <c r="D62" s="3" t="s">
        <v>23</v>
      </c>
      <c r="E62" s="4" t="s">
        <v>24</v>
      </c>
      <c r="F62" s="11" t="s">
        <v>77</v>
      </c>
      <c r="G62" s="5" t="s">
        <v>26</v>
      </c>
      <c r="H62" s="9">
        <v>0</v>
      </c>
      <c r="I62" s="9">
        <v>166025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15729.4</v>
      </c>
      <c r="Q62" s="9">
        <v>48617.48</v>
      </c>
      <c r="R62" s="9">
        <v>88723.95</v>
      </c>
      <c r="S62" s="12">
        <v>0</v>
      </c>
      <c r="T62" s="9">
        <v>0</v>
      </c>
      <c r="U62" s="9">
        <v>0</v>
      </c>
      <c r="V62" s="9">
        <f t="shared" si="0"/>
        <v>153070.83000000002</v>
      </c>
      <c r="W62" s="10">
        <f t="shared" si="1"/>
        <v>0.92197458214124384</v>
      </c>
    </row>
    <row r="63" spans="1:23" x14ac:dyDescent="0.25">
      <c r="A63" s="3">
        <v>62</v>
      </c>
      <c r="B63" s="3">
        <v>10069</v>
      </c>
      <c r="C63" s="3">
        <v>150122</v>
      </c>
      <c r="D63" s="3" t="s">
        <v>23</v>
      </c>
      <c r="E63" s="4" t="s">
        <v>24</v>
      </c>
      <c r="F63" s="11" t="s">
        <v>78</v>
      </c>
      <c r="G63" s="5" t="s">
        <v>26</v>
      </c>
      <c r="H63" s="9">
        <v>0</v>
      </c>
      <c r="I63" s="9">
        <v>4750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12">
        <v>0</v>
      </c>
      <c r="T63" s="9">
        <v>0</v>
      </c>
      <c r="U63" s="9">
        <v>0</v>
      </c>
      <c r="V63" s="9">
        <f t="shared" si="0"/>
        <v>0</v>
      </c>
      <c r="W63" s="10">
        <f t="shared" si="1"/>
        <v>0</v>
      </c>
    </row>
    <row r="64" spans="1:23" x14ac:dyDescent="0.25">
      <c r="A64" s="3">
        <v>63</v>
      </c>
      <c r="B64" s="3">
        <v>10069</v>
      </c>
      <c r="C64" s="3">
        <v>150122</v>
      </c>
      <c r="D64" s="3" t="s">
        <v>23</v>
      </c>
      <c r="E64" s="4" t="s">
        <v>24</v>
      </c>
      <c r="F64" s="11" t="s">
        <v>79</v>
      </c>
      <c r="G64" s="5" t="s">
        <v>26</v>
      </c>
      <c r="H64" s="9">
        <v>0</v>
      </c>
      <c r="I64" s="9">
        <v>5166</v>
      </c>
      <c r="J64" s="9">
        <v>0</v>
      </c>
      <c r="K64" s="9">
        <v>0</v>
      </c>
      <c r="L64" s="9">
        <v>0</v>
      </c>
      <c r="M64" s="9">
        <v>4400</v>
      </c>
      <c r="N64" s="9">
        <v>468</v>
      </c>
      <c r="O64" s="9">
        <v>0</v>
      </c>
      <c r="P64" s="9">
        <v>0</v>
      </c>
      <c r="Q64" s="9">
        <v>0</v>
      </c>
      <c r="R64" s="9">
        <v>0</v>
      </c>
      <c r="S64" s="12">
        <v>0</v>
      </c>
      <c r="T64" s="9">
        <v>0</v>
      </c>
      <c r="U64" s="9">
        <v>0</v>
      </c>
      <c r="V64" s="9">
        <f t="shared" si="0"/>
        <v>4868</v>
      </c>
      <c r="W64" s="10">
        <f t="shared" si="1"/>
        <v>0.94231513743708861</v>
      </c>
    </row>
    <row r="65" spans="1:23" x14ac:dyDescent="0.25">
      <c r="A65" s="3">
        <v>64</v>
      </c>
      <c r="B65" s="3">
        <v>10069</v>
      </c>
      <c r="C65" s="3">
        <v>150122</v>
      </c>
      <c r="D65" s="3" t="s">
        <v>23</v>
      </c>
      <c r="E65" s="4" t="s">
        <v>24</v>
      </c>
      <c r="F65" s="11" t="s">
        <v>80</v>
      </c>
      <c r="G65" s="5" t="s">
        <v>26</v>
      </c>
      <c r="H65" s="9">
        <v>0</v>
      </c>
      <c r="I65" s="9">
        <v>18773</v>
      </c>
      <c r="J65" s="9">
        <v>0</v>
      </c>
      <c r="K65" s="9">
        <v>0</v>
      </c>
      <c r="L65" s="9">
        <v>0</v>
      </c>
      <c r="M65" s="9">
        <v>2569</v>
      </c>
      <c r="N65" s="9">
        <v>0</v>
      </c>
      <c r="O65" s="9">
        <v>0</v>
      </c>
      <c r="P65" s="9">
        <v>0</v>
      </c>
      <c r="Q65" s="9">
        <v>0</v>
      </c>
      <c r="R65" s="9">
        <v>16188</v>
      </c>
      <c r="S65" s="12">
        <v>0</v>
      </c>
      <c r="T65" s="9">
        <v>0</v>
      </c>
      <c r="U65" s="9">
        <v>0</v>
      </c>
      <c r="V65" s="9">
        <f t="shared" si="0"/>
        <v>18757</v>
      </c>
      <c r="W65" s="10">
        <f t="shared" si="1"/>
        <v>0.99914771213977516</v>
      </c>
    </row>
    <row r="66" spans="1:23" x14ac:dyDescent="0.25">
      <c r="A66" s="3">
        <v>65</v>
      </c>
      <c r="B66" s="3">
        <v>10069</v>
      </c>
      <c r="C66" s="3">
        <v>150122</v>
      </c>
      <c r="D66" s="3" t="s">
        <v>23</v>
      </c>
      <c r="E66" s="4" t="s">
        <v>24</v>
      </c>
      <c r="F66" s="11" t="s">
        <v>33</v>
      </c>
      <c r="G66" s="5" t="s">
        <v>26</v>
      </c>
      <c r="H66" s="9">
        <v>0</v>
      </c>
      <c r="I66" s="9">
        <v>103958</v>
      </c>
      <c r="J66" s="9">
        <v>0</v>
      </c>
      <c r="K66" s="9">
        <v>0</v>
      </c>
      <c r="L66" s="9">
        <v>0</v>
      </c>
      <c r="M66" s="9">
        <v>43895</v>
      </c>
      <c r="N66" s="9">
        <v>14805</v>
      </c>
      <c r="O66" s="9">
        <v>0</v>
      </c>
      <c r="P66" s="9">
        <v>0</v>
      </c>
      <c r="Q66" s="9">
        <v>0</v>
      </c>
      <c r="R66" s="9">
        <v>41580</v>
      </c>
      <c r="S66" s="12">
        <v>0</v>
      </c>
      <c r="T66" s="9">
        <v>0</v>
      </c>
      <c r="U66" s="9">
        <v>0</v>
      </c>
      <c r="V66" s="9">
        <f t="shared" si="0"/>
        <v>100280</v>
      </c>
      <c r="W66" s="10">
        <f t="shared" si="1"/>
        <v>0.96462032743992765</v>
      </c>
    </row>
    <row r="67" spans="1:23" x14ac:dyDescent="0.25">
      <c r="A67" s="3">
        <v>66</v>
      </c>
      <c r="B67" s="3">
        <v>10069</v>
      </c>
      <c r="C67" s="3">
        <v>150122</v>
      </c>
      <c r="D67" s="3" t="s">
        <v>23</v>
      </c>
      <c r="E67" s="4" t="s">
        <v>24</v>
      </c>
      <c r="F67" s="11" t="s">
        <v>81</v>
      </c>
      <c r="G67" s="5" t="s">
        <v>26</v>
      </c>
      <c r="H67" s="9">
        <v>0</v>
      </c>
      <c r="I67" s="9">
        <v>15250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15009</v>
      </c>
      <c r="Q67" s="9">
        <v>0</v>
      </c>
      <c r="R67" s="9">
        <v>0</v>
      </c>
      <c r="S67" s="12">
        <v>0</v>
      </c>
      <c r="T67" s="9">
        <v>0</v>
      </c>
      <c r="U67" s="9">
        <v>0</v>
      </c>
      <c r="V67" s="9">
        <f t="shared" ref="V67:V130" si="2">SUM(J67:U67)</f>
        <v>15009</v>
      </c>
      <c r="W67" s="10">
        <f t="shared" ref="W67:W130" si="3">IFERROR(V67/I67,0)</f>
        <v>0.9841967213114754</v>
      </c>
    </row>
    <row r="68" spans="1:23" x14ac:dyDescent="0.25">
      <c r="A68" s="3">
        <v>67</v>
      </c>
      <c r="B68" s="3">
        <v>10069</v>
      </c>
      <c r="C68" s="3">
        <v>150122</v>
      </c>
      <c r="D68" s="3" t="s">
        <v>23</v>
      </c>
      <c r="E68" s="4" t="s">
        <v>24</v>
      </c>
      <c r="F68" s="11" t="s">
        <v>82</v>
      </c>
      <c r="G68" s="5" t="s">
        <v>26</v>
      </c>
      <c r="H68" s="9">
        <v>0</v>
      </c>
      <c r="I68" s="9">
        <v>16526</v>
      </c>
      <c r="J68" s="9">
        <v>0</v>
      </c>
      <c r="K68" s="9">
        <v>0</v>
      </c>
      <c r="L68" s="9">
        <v>0</v>
      </c>
      <c r="M68" s="9">
        <v>8104</v>
      </c>
      <c r="N68" s="9">
        <v>980</v>
      </c>
      <c r="O68" s="9">
        <v>0</v>
      </c>
      <c r="P68" s="9">
        <v>0</v>
      </c>
      <c r="Q68" s="9">
        <v>0</v>
      </c>
      <c r="R68" s="9">
        <v>6110.36</v>
      </c>
      <c r="S68" s="12">
        <v>0</v>
      </c>
      <c r="T68" s="9">
        <v>0</v>
      </c>
      <c r="U68" s="9">
        <v>0</v>
      </c>
      <c r="V68" s="9">
        <f t="shared" si="2"/>
        <v>15194.36</v>
      </c>
      <c r="W68" s="10">
        <f t="shared" si="3"/>
        <v>0.91942151760861679</v>
      </c>
    </row>
    <row r="69" spans="1:23" x14ac:dyDescent="0.25">
      <c r="A69" s="3">
        <v>68</v>
      </c>
      <c r="B69" s="3">
        <v>10069</v>
      </c>
      <c r="C69" s="3">
        <v>150122</v>
      </c>
      <c r="D69" s="3" t="s">
        <v>23</v>
      </c>
      <c r="E69" s="4" t="s">
        <v>24</v>
      </c>
      <c r="F69" s="11" t="s">
        <v>83</v>
      </c>
      <c r="G69" s="5" t="s">
        <v>26</v>
      </c>
      <c r="H69" s="9">
        <v>0</v>
      </c>
      <c r="I69" s="9">
        <v>383033</v>
      </c>
      <c r="J69" s="9">
        <v>0</v>
      </c>
      <c r="K69" s="9">
        <v>352230.18</v>
      </c>
      <c r="L69" s="9">
        <v>0</v>
      </c>
      <c r="M69" s="9">
        <v>4250.8999999999996</v>
      </c>
      <c r="N69" s="9">
        <v>301.8</v>
      </c>
      <c r="O69" s="9">
        <v>0</v>
      </c>
      <c r="P69" s="9">
        <v>0</v>
      </c>
      <c r="Q69" s="9">
        <v>11248.1</v>
      </c>
      <c r="R69" s="9">
        <v>14175.6</v>
      </c>
      <c r="S69" s="12">
        <v>0</v>
      </c>
      <c r="T69" s="9">
        <v>0</v>
      </c>
      <c r="U69" s="9">
        <v>0</v>
      </c>
      <c r="V69" s="9">
        <f t="shared" si="2"/>
        <v>382206.57999999996</v>
      </c>
      <c r="W69" s="10">
        <f t="shared" si="3"/>
        <v>0.99784243133098183</v>
      </c>
    </row>
    <row r="70" spans="1:23" x14ac:dyDescent="0.25">
      <c r="A70" s="3">
        <v>69</v>
      </c>
      <c r="B70" s="3">
        <v>10069</v>
      </c>
      <c r="C70" s="3">
        <v>150122</v>
      </c>
      <c r="D70" s="3" t="s">
        <v>23</v>
      </c>
      <c r="E70" s="4" t="s">
        <v>24</v>
      </c>
      <c r="F70" s="11" t="s">
        <v>84</v>
      </c>
      <c r="G70" s="5" t="s">
        <v>26</v>
      </c>
      <c r="H70" s="9">
        <v>0</v>
      </c>
      <c r="I70" s="9">
        <v>2116</v>
      </c>
      <c r="J70" s="9">
        <v>0</v>
      </c>
      <c r="K70" s="9">
        <v>0</v>
      </c>
      <c r="L70" s="9">
        <v>400</v>
      </c>
      <c r="M70" s="9">
        <v>1620</v>
      </c>
      <c r="N70" s="9">
        <v>96</v>
      </c>
      <c r="O70" s="9">
        <v>0</v>
      </c>
      <c r="P70" s="9">
        <v>0</v>
      </c>
      <c r="Q70" s="9">
        <v>0</v>
      </c>
      <c r="R70" s="9">
        <v>0</v>
      </c>
      <c r="S70" s="12">
        <v>0</v>
      </c>
      <c r="T70" s="9">
        <v>0</v>
      </c>
      <c r="U70" s="9">
        <v>0</v>
      </c>
      <c r="V70" s="9">
        <f t="shared" si="2"/>
        <v>2116</v>
      </c>
      <c r="W70" s="10">
        <f t="shared" si="3"/>
        <v>1</v>
      </c>
    </row>
    <row r="71" spans="1:23" x14ac:dyDescent="0.25">
      <c r="A71" s="3">
        <v>70</v>
      </c>
      <c r="B71" s="3">
        <v>10069</v>
      </c>
      <c r="C71" s="3">
        <v>150122</v>
      </c>
      <c r="D71" s="3" t="s">
        <v>23</v>
      </c>
      <c r="E71" s="4" t="s">
        <v>24</v>
      </c>
      <c r="F71" s="11" t="s">
        <v>85</v>
      </c>
      <c r="G71" s="5" t="s">
        <v>26</v>
      </c>
      <c r="H71" s="9">
        <v>0</v>
      </c>
      <c r="I71" s="9">
        <v>3000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12">
        <v>0</v>
      </c>
      <c r="T71" s="9">
        <v>0</v>
      </c>
      <c r="U71" s="9">
        <v>0</v>
      </c>
      <c r="V71" s="9">
        <f t="shared" si="2"/>
        <v>0</v>
      </c>
      <c r="W71" s="10">
        <f t="shared" si="3"/>
        <v>0</v>
      </c>
    </row>
    <row r="72" spans="1:23" x14ac:dyDescent="0.25">
      <c r="A72" s="3">
        <v>71</v>
      </c>
      <c r="B72" s="3">
        <v>10069</v>
      </c>
      <c r="C72" s="3">
        <v>150122</v>
      </c>
      <c r="D72" s="3" t="s">
        <v>23</v>
      </c>
      <c r="E72" s="4" t="s">
        <v>24</v>
      </c>
      <c r="F72" s="11" t="s">
        <v>86</v>
      </c>
      <c r="G72" s="5" t="s">
        <v>26</v>
      </c>
      <c r="H72" s="9">
        <v>0</v>
      </c>
      <c r="I72" s="9">
        <v>4310</v>
      </c>
      <c r="J72" s="9">
        <v>0</v>
      </c>
      <c r="K72" s="9">
        <v>0</v>
      </c>
      <c r="L72" s="9">
        <v>0</v>
      </c>
      <c r="M72" s="9">
        <v>300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12">
        <v>0</v>
      </c>
      <c r="T72" s="9">
        <v>0</v>
      </c>
      <c r="U72" s="9">
        <v>0</v>
      </c>
      <c r="V72" s="9">
        <f t="shared" si="2"/>
        <v>300</v>
      </c>
      <c r="W72" s="10">
        <f t="shared" si="3"/>
        <v>6.9605568445475635E-2</v>
      </c>
    </row>
    <row r="73" spans="1:23" x14ac:dyDescent="0.25">
      <c r="A73" s="3">
        <v>72</v>
      </c>
      <c r="B73" s="3">
        <v>10069</v>
      </c>
      <c r="C73" s="3">
        <v>150122</v>
      </c>
      <c r="D73" s="3" t="s">
        <v>23</v>
      </c>
      <c r="E73" s="4" t="s">
        <v>24</v>
      </c>
      <c r="F73" s="11" t="s">
        <v>34</v>
      </c>
      <c r="G73" s="5" t="s">
        <v>26</v>
      </c>
      <c r="H73" s="9">
        <v>0</v>
      </c>
      <c r="I73" s="9">
        <v>303174</v>
      </c>
      <c r="J73" s="9">
        <v>0</v>
      </c>
      <c r="K73" s="9">
        <v>0</v>
      </c>
      <c r="L73" s="9">
        <v>72958.399999999994</v>
      </c>
      <c r="M73" s="9">
        <v>25568.080000000002</v>
      </c>
      <c r="N73" s="9">
        <v>76226</v>
      </c>
      <c r="O73" s="9">
        <v>14616</v>
      </c>
      <c r="P73" s="9">
        <v>44580.02</v>
      </c>
      <c r="Q73" s="9">
        <v>11800</v>
      </c>
      <c r="R73" s="9">
        <v>19282.8</v>
      </c>
      <c r="S73" s="12">
        <v>0</v>
      </c>
      <c r="T73" s="9">
        <v>0</v>
      </c>
      <c r="U73" s="9">
        <v>0</v>
      </c>
      <c r="V73" s="9">
        <f t="shared" si="2"/>
        <v>265031.3</v>
      </c>
      <c r="W73" s="10">
        <f t="shared" si="3"/>
        <v>0.87418874969489468</v>
      </c>
    </row>
    <row r="74" spans="1:23" x14ac:dyDescent="0.25">
      <c r="A74" s="3">
        <v>73</v>
      </c>
      <c r="B74" s="3">
        <v>10069</v>
      </c>
      <c r="C74" s="3">
        <v>150122</v>
      </c>
      <c r="D74" s="3" t="s">
        <v>23</v>
      </c>
      <c r="E74" s="4" t="s">
        <v>24</v>
      </c>
      <c r="F74" s="11" t="s">
        <v>87</v>
      </c>
      <c r="G74" s="5" t="s">
        <v>26</v>
      </c>
      <c r="H74" s="9">
        <v>0</v>
      </c>
      <c r="I74" s="9">
        <v>15541</v>
      </c>
      <c r="J74" s="9">
        <v>0</v>
      </c>
      <c r="K74" s="9">
        <v>0</v>
      </c>
      <c r="L74" s="9">
        <v>0</v>
      </c>
      <c r="M74" s="9">
        <v>6449</v>
      </c>
      <c r="N74" s="9">
        <v>0</v>
      </c>
      <c r="O74" s="9">
        <v>9091.57</v>
      </c>
      <c r="P74" s="9">
        <v>0</v>
      </c>
      <c r="Q74" s="9">
        <v>0</v>
      </c>
      <c r="R74" s="9">
        <v>0</v>
      </c>
      <c r="S74" s="12">
        <v>0</v>
      </c>
      <c r="T74" s="9">
        <v>0</v>
      </c>
      <c r="U74" s="9">
        <v>0</v>
      </c>
      <c r="V74" s="9">
        <f t="shared" si="2"/>
        <v>15540.57</v>
      </c>
      <c r="W74" s="10">
        <f t="shared" si="3"/>
        <v>0.99997233125281515</v>
      </c>
    </row>
    <row r="75" spans="1:23" x14ac:dyDescent="0.25">
      <c r="A75" s="3">
        <v>74</v>
      </c>
      <c r="B75" s="3">
        <v>10069</v>
      </c>
      <c r="C75" s="3">
        <v>150122</v>
      </c>
      <c r="D75" s="3" t="s">
        <v>23</v>
      </c>
      <c r="E75" s="4" t="s">
        <v>24</v>
      </c>
      <c r="F75" s="11" t="s">
        <v>88</v>
      </c>
      <c r="G75" s="5" t="s">
        <v>26</v>
      </c>
      <c r="H75" s="9">
        <v>0</v>
      </c>
      <c r="I75" s="9">
        <v>8288</v>
      </c>
      <c r="J75" s="9">
        <v>0</v>
      </c>
      <c r="K75" s="9">
        <v>0</v>
      </c>
      <c r="L75" s="9">
        <v>0</v>
      </c>
      <c r="M75" s="9">
        <v>4551</v>
      </c>
      <c r="N75" s="9">
        <v>0</v>
      </c>
      <c r="O75" s="9">
        <v>3736.26</v>
      </c>
      <c r="P75" s="9">
        <v>0</v>
      </c>
      <c r="Q75" s="9">
        <v>0</v>
      </c>
      <c r="R75" s="9">
        <v>0</v>
      </c>
      <c r="S75" s="12">
        <v>0</v>
      </c>
      <c r="T75" s="9">
        <v>0</v>
      </c>
      <c r="U75" s="9">
        <v>0</v>
      </c>
      <c r="V75" s="9">
        <f t="shared" si="2"/>
        <v>8287.26</v>
      </c>
      <c r="W75" s="10">
        <f t="shared" si="3"/>
        <v>0.99991071428571432</v>
      </c>
    </row>
    <row r="76" spans="1:23" x14ac:dyDescent="0.25">
      <c r="A76" s="3">
        <v>75</v>
      </c>
      <c r="B76" s="3">
        <v>10069</v>
      </c>
      <c r="C76" s="3">
        <v>150122</v>
      </c>
      <c r="D76" s="3" t="s">
        <v>23</v>
      </c>
      <c r="E76" s="4" t="s">
        <v>24</v>
      </c>
      <c r="F76" s="11" t="s">
        <v>89</v>
      </c>
      <c r="G76" s="5" t="s">
        <v>26</v>
      </c>
      <c r="H76" s="9">
        <v>2359250</v>
      </c>
      <c r="I76" s="9">
        <v>2481000</v>
      </c>
      <c r="J76" s="9">
        <v>0</v>
      </c>
      <c r="K76" s="9">
        <v>151731.5</v>
      </c>
      <c r="L76" s="9">
        <v>257763.41</v>
      </c>
      <c r="M76" s="9">
        <v>247191.8</v>
      </c>
      <c r="N76" s="9">
        <v>241433.68</v>
      </c>
      <c r="O76" s="9">
        <v>244595.90999999997</v>
      </c>
      <c r="P76" s="9">
        <v>242275.21999999997</v>
      </c>
      <c r="Q76" s="9">
        <v>276240.7</v>
      </c>
      <c r="R76" s="9">
        <v>258116.46000000002</v>
      </c>
      <c r="S76" s="12">
        <v>0</v>
      </c>
      <c r="T76" s="9">
        <v>0</v>
      </c>
      <c r="U76" s="9">
        <v>0</v>
      </c>
      <c r="V76" s="9">
        <f t="shared" si="2"/>
        <v>1919348.6799999997</v>
      </c>
      <c r="W76" s="10">
        <f t="shared" si="3"/>
        <v>0.77361897621926634</v>
      </c>
    </row>
    <row r="77" spans="1:23" x14ac:dyDescent="0.25">
      <c r="A77" s="3">
        <v>76</v>
      </c>
      <c r="B77" s="3">
        <v>10069</v>
      </c>
      <c r="C77" s="3">
        <v>150122</v>
      </c>
      <c r="D77" s="3" t="s">
        <v>23</v>
      </c>
      <c r="E77" s="4" t="s">
        <v>24</v>
      </c>
      <c r="F77" s="11" t="s">
        <v>90</v>
      </c>
      <c r="G77" s="5" t="s">
        <v>26</v>
      </c>
      <c r="H77" s="9">
        <v>2349920</v>
      </c>
      <c r="I77" s="9">
        <v>3130354</v>
      </c>
      <c r="J77" s="9">
        <v>0</v>
      </c>
      <c r="K77" s="9">
        <v>264162.89999999997</v>
      </c>
      <c r="L77" s="9">
        <v>337385.77999999997</v>
      </c>
      <c r="M77" s="9">
        <v>295306.39999999997</v>
      </c>
      <c r="N77" s="9">
        <v>318264.54000000004</v>
      </c>
      <c r="O77" s="9">
        <v>353950.75</v>
      </c>
      <c r="P77" s="9">
        <v>279349.15999999997</v>
      </c>
      <c r="Q77" s="9">
        <v>295087.90999999997</v>
      </c>
      <c r="R77" s="9">
        <v>260778.90000000002</v>
      </c>
      <c r="S77" s="12">
        <v>0</v>
      </c>
      <c r="T77" s="9">
        <v>0</v>
      </c>
      <c r="U77" s="9">
        <v>0</v>
      </c>
      <c r="V77" s="9">
        <f t="shared" si="2"/>
        <v>2404286.34</v>
      </c>
      <c r="W77" s="10">
        <f t="shared" si="3"/>
        <v>0.76805573427158713</v>
      </c>
    </row>
    <row r="78" spans="1:23" x14ac:dyDescent="0.25">
      <c r="A78" s="3">
        <v>77</v>
      </c>
      <c r="B78" s="3">
        <v>10069</v>
      </c>
      <c r="C78" s="3">
        <v>150122</v>
      </c>
      <c r="D78" s="3" t="s">
        <v>23</v>
      </c>
      <c r="E78" s="4" t="s">
        <v>24</v>
      </c>
      <c r="F78" s="11" t="s">
        <v>91</v>
      </c>
      <c r="G78" s="5" t="s">
        <v>26</v>
      </c>
      <c r="H78" s="9">
        <v>264118</v>
      </c>
      <c r="I78" s="9">
        <v>286753</v>
      </c>
      <c r="J78" s="9">
        <v>0</v>
      </c>
      <c r="K78" s="9">
        <v>0</v>
      </c>
      <c r="L78" s="9">
        <v>20462.379999999997</v>
      </c>
      <c r="M78" s="9">
        <v>40924.75</v>
      </c>
      <c r="N78" s="9">
        <v>6138.71</v>
      </c>
      <c r="O78" s="9">
        <v>34786.050000000003</v>
      </c>
      <c r="P78" s="9">
        <v>0</v>
      </c>
      <c r="Q78" s="9">
        <v>57912.17</v>
      </c>
      <c r="R78" s="9">
        <v>20462.379999999997</v>
      </c>
      <c r="S78" s="12">
        <v>0</v>
      </c>
      <c r="T78" s="9">
        <v>0</v>
      </c>
      <c r="U78" s="9">
        <v>0</v>
      </c>
      <c r="V78" s="9">
        <f t="shared" si="2"/>
        <v>180686.44</v>
      </c>
      <c r="W78" s="10">
        <f t="shared" si="3"/>
        <v>0.63011176866501828</v>
      </c>
    </row>
    <row r="79" spans="1:23" x14ac:dyDescent="0.25">
      <c r="A79" s="3">
        <v>78</v>
      </c>
      <c r="B79" s="3">
        <v>10069</v>
      </c>
      <c r="C79" s="3">
        <v>150122</v>
      </c>
      <c r="D79" s="3" t="s">
        <v>23</v>
      </c>
      <c r="E79" s="4" t="s">
        <v>24</v>
      </c>
      <c r="F79" s="11" t="s">
        <v>92</v>
      </c>
      <c r="G79" s="5" t="s">
        <v>26</v>
      </c>
      <c r="H79" s="9">
        <v>321364</v>
      </c>
      <c r="I79" s="9">
        <v>319355</v>
      </c>
      <c r="J79" s="9">
        <v>0</v>
      </c>
      <c r="K79" s="9">
        <v>3283.7</v>
      </c>
      <c r="L79" s="9">
        <v>0</v>
      </c>
      <c r="M79" s="9">
        <v>0</v>
      </c>
      <c r="N79" s="9">
        <v>71864.14</v>
      </c>
      <c r="O79" s="9">
        <v>44904.9</v>
      </c>
      <c r="P79" s="9">
        <v>34871.799999999996</v>
      </c>
      <c r="Q79" s="9">
        <v>23676.7</v>
      </c>
      <c r="R79" s="9">
        <v>2448.5</v>
      </c>
      <c r="S79" s="12">
        <v>0</v>
      </c>
      <c r="T79" s="9">
        <v>0</v>
      </c>
      <c r="U79" s="9">
        <v>0</v>
      </c>
      <c r="V79" s="9">
        <f t="shared" si="2"/>
        <v>181049.74</v>
      </c>
      <c r="W79" s="10">
        <f t="shared" si="3"/>
        <v>0.56692314195800908</v>
      </c>
    </row>
    <row r="80" spans="1:23" x14ac:dyDescent="0.25">
      <c r="A80" s="3">
        <v>79</v>
      </c>
      <c r="B80" s="3">
        <v>10069</v>
      </c>
      <c r="C80" s="3">
        <v>150122</v>
      </c>
      <c r="D80" s="3" t="s">
        <v>23</v>
      </c>
      <c r="E80" s="4" t="s">
        <v>24</v>
      </c>
      <c r="F80" s="11" t="s">
        <v>93</v>
      </c>
      <c r="G80" s="5" t="s">
        <v>26</v>
      </c>
      <c r="H80" s="9">
        <v>612059</v>
      </c>
      <c r="I80" s="9">
        <v>69120</v>
      </c>
      <c r="J80" s="9">
        <v>0</v>
      </c>
      <c r="K80" s="9">
        <v>0</v>
      </c>
      <c r="L80" s="9">
        <v>0</v>
      </c>
      <c r="M80" s="9">
        <v>0</v>
      </c>
      <c r="N80" s="9">
        <v>56400</v>
      </c>
      <c r="O80" s="9">
        <v>0</v>
      </c>
      <c r="P80" s="9">
        <v>0</v>
      </c>
      <c r="Q80" s="9">
        <v>0</v>
      </c>
      <c r="R80" s="9">
        <v>0</v>
      </c>
      <c r="S80" s="12">
        <v>0</v>
      </c>
      <c r="T80" s="9">
        <v>0</v>
      </c>
      <c r="U80" s="9">
        <v>0</v>
      </c>
      <c r="V80" s="9">
        <f t="shared" si="2"/>
        <v>56400</v>
      </c>
      <c r="W80" s="10">
        <f t="shared" si="3"/>
        <v>0.81597222222222221</v>
      </c>
    </row>
    <row r="81" spans="1:23" x14ac:dyDescent="0.25">
      <c r="A81" s="3">
        <v>80</v>
      </c>
      <c r="B81" s="3">
        <v>10069</v>
      </c>
      <c r="C81" s="3">
        <v>150122</v>
      </c>
      <c r="D81" s="3" t="s">
        <v>23</v>
      </c>
      <c r="E81" s="4" t="s">
        <v>24</v>
      </c>
      <c r="F81" s="11" t="s">
        <v>94</v>
      </c>
      <c r="G81" s="5" t="s">
        <v>26</v>
      </c>
      <c r="H81" s="9">
        <v>686570</v>
      </c>
      <c r="I81" s="9">
        <v>186440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12">
        <v>0</v>
      </c>
      <c r="T81" s="9">
        <v>0</v>
      </c>
      <c r="U81" s="9">
        <v>0</v>
      </c>
      <c r="V81" s="9">
        <f t="shared" si="2"/>
        <v>0</v>
      </c>
      <c r="W81" s="10">
        <f t="shared" si="3"/>
        <v>0</v>
      </c>
    </row>
    <row r="82" spans="1:23" x14ac:dyDescent="0.25">
      <c r="A82" s="3">
        <v>81</v>
      </c>
      <c r="B82" s="3">
        <v>10069</v>
      </c>
      <c r="C82" s="3">
        <v>150122</v>
      </c>
      <c r="D82" s="3" t="s">
        <v>23</v>
      </c>
      <c r="E82" s="4" t="s">
        <v>24</v>
      </c>
      <c r="F82" s="11" t="s">
        <v>95</v>
      </c>
      <c r="G82" s="5" t="s">
        <v>26</v>
      </c>
      <c r="H82" s="9">
        <v>0</v>
      </c>
      <c r="I82" s="9">
        <v>12396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818.5</v>
      </c>
      <c r="R82" s="9">
        <v>3540</v>
      </c>
      <c r="S82" s="12">
        <v>0</v>
      </c>
      <c r="T82" s="9">
        <v>0</v>
      </c>
      <c r="U82" s="9">
        <v>0</v>
      </c>
      <c r="V82" s="9">
        <f t="shared" si="2"/>
        <v>4358.5</v>
      </c>
      <c r="W82" s="10">
        <f t="shared" si="3"/>
        <v>0.35160535656663439</v>
      </c>
    </row>
    <row r="83" spans="1:23" x14ac:dyDescent="0.25">
      <c r="A83" s="3">
        <v>82</v>
      </c>
      <c r="B83" s="3">
        <v>10069</v>
      </c>
      <c r="C83" s="3">
        <v>150122</v>
      </c>
      <c r="D83" s="3" t="s">
        <v>23</v>
      </c>
      <c r="E83" s="4" t="s">
        <v>24</v>
      </c>
      <c r="F83" s="11" t="s">
        <v>96</v>
      </c>
      <c r="G83" s="5" t="s">
        <v>26</v>
      </c>
      <c r="H83" s="9">
        <v>200000</v>
      </c>
      <c r="I83" s="9">
        <v>71165</v>
      </c>
      <c r="J83" s="9">
        <v>0</v>
      </c>
      <c r="K83" s="9">
        <v>4012.13</v>
      </c>
      <c r="L83" s="9">
        <v>22912</v>
      </c>
      <c r="M83" s="9">
        <v>5055.3999999999996</v>
      </c>
      <c r="N83" s="9">
        <v>33296.089999999997</v>
      </c>
      <c r="O83" s="9">
        <v>0</v>
      </c>
      <c r="P83" s="9">
        <v>0</v>
      </c>
      <c r="Q83" s="9">
        <v>0</v>
      </c>
      <c r="R83" s="9">
        <v>0</v>
      </c>
      <c r="S83" s="12">
        <v>0</v>
      </c>
      <c r="T83" s="9">
        <v>0</v>
      </c>
      <c r="U83" s="9">
        <v>0</v>
      </c>
      <c r="V83" s="9">
        <f t="shared" si="2"/>
        <v>65275.619999999995</v>
      </c>
      <c r="W83" s="10">
        <f t="shared" si="3"/>
        <v>0.91724330780580332</v>
      </c>
    </row>
    <row r="84" spans="1:23" x14ac:dyDescent="0.25">
      <c r="A84" s="3">
        <v>83</v>
      </c>
      <c r="B84" s="3">
        <v>10069</v>
      </c>
      <c r="C84" s="3">
        <v>150122</v>
      </c>
      <c r="D84" s="3" t="s">
        <v>23</v>
      </c>
      <c r="E84" s="4" t="s">
        <v>24</v>
      </c>
      <c r="F84" s="11" t="s">
        <v>97</v>
      </c>
      <c r="G84" s="5" t="s">
        <v>26</v>
      </c>
      <c r="H84" s="9">
        <v>150000</v>
      </c>
      <c r="I84" s="9">
        <v>288295</v>
      </c>
      <c r="J84" s="9">
        <v>2466.4899999999998</v>
      </c>
      <c r="K84" s="9">
        <v>55914.1</v>
      </c>
      <c r="L84" s="9">
        <v>14181.23</v>
      </c>
      <c r="M84" s="9">
        <v>13431.6</v>
      </c>
      <c r="N84" s="9">
        <v>33414.759999999995</v>
      </c>
      <c r="O84" s="9">
        <v>11453.55</v>
      </c>
      <c r="P84" s="9">
        <v>11281.47</v>
      </c>
      <c r="Q84" s="9">
        <v>5331.92</v>
      </c>
      <c r="R84" s="9">
        <v>40283.14</v>
      </c>
      <c r="S84" s="12">
        <v>0</v>
      </c>
      <c r="T84" s="9">
        <v>0</v>
      </c>
      <c r="U84" s="9">
        <v>0</v>
      </c>
      <c r="V84" s="9">
        <f t="shared" si="2"/>
        <v>187758.26</v>
      </c>
      <c r="W84" s="10">
        <f t="shared" si="3"/>
        <v>0.65127130196500116</v>
      </c>
    </row>
    <row r="85" spans="1:23" x14ac:dyDescent="0.25">
      <c r="A85" s="3">
        <v>84</v>
      </c>
      <c r="B85" s="3">
        <v>10069</v>
      </c>
      <c r="C85" s="3">
        <v>150122</v>
      </c>
      <c r="D85" s="3" t="s">
        <v>23</v>
      </c>
      <c r="E85" s="4" t="s">
        <v>24</v>
      </c>
      <c r="F85" s="11" t="s">
        <v>98</v>
      </c>
      <c r="G85" s="5" t="s">
        <v>26</v>
      </c>
      <c r="H85" s="9">
        <v>21041939</v>
      </c>
      <c r="I85" s="9">
        <v>19729691</v>
      </c>
      <c r="J85" s="9">
        <v>0</v>
      </c>
      <c r="K85" s="9">
        <v>2682401.83</v>
      </c>
      <c r="L85" s="9">
        <v>2434880.39</v>
      </c>
      <c r="M85" s="9">
        <v>255557.06</v>
      </c>
      <c r="N85" s="9">
        <v>0</v>
      </c>
      <c r="O85" s="9">
        <v>1277785.3</v>
      </c>
      <c r="P85" s="9">
        <v>2555366.6</v>
      </c>
      <c r="Q85" s="9">
        <v>0</v>
      </c>
      <c r="R85" s="9">
        <v>3845247.19</v>
      </c>
      <c r="S85" s="12">
        <v>0</v>
      </c>
      <c r="T85" s="9">
        <v>0</v>
      </c>
      <c r="U85" s="9">
        <v>0</v>
      </c>
      <c r="V85" s="9">
        <f t="shared" si="2"/>
        <v>13051238.369999999</v>
      </c>
      <c r="W85" s="10">
        <f t="shared" si="3"/>
        <v>0.66150242140132853</v>
      </c>
    </row>
    <row r="86" spans="1:23" x14ac:dyDescent="0.25">
      <c r="A86" s="3">
        <v>85</v>
      </c>
      <c r="B86" s="3">
        <v>10069</v>
      </c>
      <c r="C86" s="3">
        <v>150122</v>
      </c>
      <c r="D86" s="3" t="s">
        <v>23</v>
      </c>
      <c r="E86" s="4" t="s">
        <v>24</v>
      </c>
      <c r="F86" s="11" t="s">
        <v>99</v>
      </c>
      <c r="G86" s="5" t="s">
        <v>26</v>
      </c>
      <c r="H86" s="9">
        <v>0</v>
      </c>
      <c r="I86" s="9">
        <v>506747</v>
      </c>
      <c r="J86" s="9">
        <v>0</v>
      </c>
      <c r="K86" s="9">
        <v>0</v>
      </c>
      <c r="L86" s="9">
        <v>0</v>
      </c>
      <c r="M86" s="9">
        <v>23364</v>
      </c>
      <c r="N86" s="9">
        <v>13000</v>
      </c>
      <c r="O86" s="9">
        <v>0</v>
      </c>
      <c r="P86" s="9">
        <v>0</v>
      </c>
      <c r="Q86" s="9">
        <v>34597</v>
      </c>
      <c r="R86" s="9">
        <v>427504.33999999997</v>
      </c>
      <c r="S86" s="12">
        <v>0</v>
      </c>
      <c r="T86" s="9">
        <v>0</v>
      </c>
      <c r="U86" s="9">
        <v>0</v>
      </c>
      <c r="V86" s="9">
        <f t="shared" si="2"/>
        <v>498465.33999999997</v>
      </c>
      <c r="W86" s="10">
        <f t="shared" si="3"/>
        <v>0.98365720961347569</v>
      </c>
    </row>
    <row r="87" spans="1:23" x14ac:dyDescent="0.25">
      <c r="A87" s="3">
        <v>86</v>
      </c>
      <c r="B87" s="3">
        <v>10069</v>
      </c>
      <c r="C87" s="3">
        <v>150122</v>
      </c>
      <c r="D87" s="3" t="s">
        <v>23</v>
      </c>
      <c r="E87" s="4" t="s">
        <v>24</v>
      </c>
      <c r="F87" s="11" t="s">
        <v>100</v>
      </c>
      <c r="G87" s="5" t="s">
        <v>26</v>
      </c>
      <c r="H87" s="9">
        <v>0</v>
      </c>
      <c r="I87" s="9">
        <v>157257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10390</v>
      </c>
      <c r="P87" s="9">
        <v>17880</v>
      </c>
      <c r="Q87" s="9">
        <v>0</v>
      </c>
      <c r="R87" s="9">
        <v>0</v>
      </c>
      <c r="S87" s="12">
        <v>0</v>
      </c>
      <c r="T87" s="9">
        <v>0</v>
      </c>
      <c r="U87" s="9">
        <v>0</v>
      </c>
      <c r="V87" s="9">
        <f t="shared" si="2"/>
        <v>28270</v>
      </c>
      <c r="W87" s="10">
        <f t="shared" si="3"/>
        <v>0.17976942202890808</v>
      </c>
    </row>
    <row r="88" spans="1:23" x14ac:dyDescent="0.25">
      <c r="A88" s="3">
        <v>87</v>
      </c>
      <c r="B88" s="3">
        <v>10069</v>
      </c>
      <c r="C88" s="3">
        <v>150122</v>
      </c>
      <c r="D88" s="3" t="s">
        <v>23</v>
      </c>
      <c r="E88" s="4" t="s">
        <v>24</v>
      </c>
      <c r="F88" s="11" t="s">
        <v>101</v>
      </c>
      <c r="G88" s="5" t="s">
        <v>26</v>
      </c>
      <c r="H88" s="9">
        <v>0</v>
      </c>
      <c r="I88" s="9">
        <v>108610</v>
      </c>
      <c r="J88" s="9">
        <v>0</v>
      </c>
      <c r="K88" s="9">
        <v>2498.44</v>
      </c>
      <c r="L88" s="9">
        <v>4098.4400000000005</v>
      </c>
      <c r="M88" s="9">
        <v>9258.44</v>
      </c>
      <c r="N88" s="9">
        <v>1600</v>
      </c>
      <c r="O88" s="9">
        <v>38493.279999999999</v>
      </c>
      <c r="P88" s="9">
        <v>3298.44</v>
      </c>
      <c r="Q88" s="9">
        <v>1298.44</v>
      </c>
      <c r="R88" s="9">
        <v>2000</v>
      </c>
      <c r="S88" s="12">
        <v>0</v>
      </c>
      <c r="T88" s="9">
        <v>0</v>
      </c>
      <c r="U88" s="9">
        <v>0</v>
      </c>
      <c r="V88" s="9">
        <f t="shared" si="2"/>
        <v>62545.48</v>
      </c>
      <c r="W88" s="10">
        <f t="shared" si="3"/>
        <v>0.57587220329619748</v>
      </c>
    </row>
    <row r="89" spans="1:23" x14ac:dyDescent="0.25">
      <c r="A89" s="3">
        <v>88</v>
      </c>
      <c r="B89" s="3">
        <v>10069</v>
      </c>
      <c r="C89" s="3">
        <v>150122</v>
      </c>
      <c r="D89" s="3" t="s">
        <v>23</v>
      </c>
      <c r="E89" s="4" t="s">
        <v>24</v>
      </c>
      <c r="F89" s="11" t="s">
        <v>102</v>
      </c>
      <c r="G89" s="5" t="s">
        <v>26</v>
      </c>
      <c r="H89" s="9">
        <v>0</v>
      </c>
      <c r="I89" s="9">
        <v>5776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4956</v>
      </c>
      <c r="S89" s="12">
        <v>0</v>
      </c>
      <c r="T89" s="9">
        <v>0</v>
      </c>
      <c r="U89" s="9">
        <v>0</v>
      </c>
      <c r="V89" s="9">
        <f t="shared" si="2"/>
        <v>4956</v>
      </c>
      <c r="W89" s="10">
        <f t="shared" si="3"/>
        <v>0.85803324099722988</v>
      </c>
    </row>
    <row r="90" spans="1:23" x14ac:dyDescent="0.25">
      <c r="A90" s="3">
        <v>89</v>
      </c>
      <c r="B90" s="3">
        <v>10069</v>
      </c>
      <c r="C90" s="3">
        <v>150122</v>
      </c>
      <c r="D90" s="3" t="s">
        <v>23</v>
      </c>
      <c r="E90" s="4" t="s">
        <v>24</v>
      </c>
      <c r="F90" s="11" t="s">
        <v>103</v>
      </c>
      <c r="G90" s="5" t="s">
        <v>26</v>
      </c>
      <c r="H90" s="9">
        <v>900000</v>
      </c>
      <c r="I90" s="9">
        <v>1207732</v>
      </c>
      <c r="J90" s="9">
        <v>0</v>
      </c>
      <c r="K90" s="9">
        <v>142256.16</v>
      </c>
      <c r="L90" s="9">
        <v>104503.29</v>
      </c>
      <c r="M90" s="9">
        <v>60748.27</v>
      </c>
      <c r="N90" s="9">
        <v>95085.91</v>
      </c>
      <c r="O90" s="9">
        <v>78417.67</v>
      </c>
      <c r="P90" s="9">
        <v>88760.05</v>
      </c>
      <c r="Q90" s="9">
        <v>89964.510000000009</v>
      </c>
      <c r="R90" s="9">
        <v>115870.95</v>
      </c>
      <c r="S90" s="12">
        <v>0</v>
      </c>
      <c r="T90" s="9">
        <v>0</v>
      </c>
      <c r="U90" s="9">
        <v>0</v>
      </c>
      <c r="V90" s="9">
        <f t="shared" si="2"/>
        <v>775606.80999999994</v>
      </c>
      <c r="W90" s="10">
        <f t="shared" si="3"/>
        <v>0.64220109262650982</v>
      </c>
    </row>
    <row r="91" spans="1:23" x14ac:dyDescent="0.25">
      <c r="A91" s="3">
        <v>90</v>
      </c>
      <c r="B91" s="3">
        <v>10069</v>
      </c>
      <c r="C91" s="3">
        <v>150122</v>
      </c>
      <c r="D91" s="3" t="s">
        <v>23</v>
      </c>
      <c r="E91" s="4" t="s">
        <v>24</v>
      </c>
      <c r="F91" s="11" t="s">
        <v>104</v>
      </c>
      <c r="G91" s="5" t="s">
        <v>26</v>
      </c>
      <c r="H91" s="9">
        <v>500000</v>
      </c>
      <c r="I91" s="9">
        <v>2484366</v>
      </c>
      <c r="J91" s="9">
        <v>0</v>
      </c>
      <c r="K91" s="9">
        <v>1098863.2</v>
      </c>
      <c r="L91" s="9">
        <v>0</v>
      </c>
      <c r="M91" s="9">
        <v>552097.64</v>
      </c>
      <c r="N91" s="9">
        <v>0</v>
      </c>
      <c r="O91" s="9">
        <v>419224.18</v>
      </c>
      <c r="P91" s="9">
        <v>0</v>
      </c>
      <c r="Q91" s="9">
        <v>0</v>
      </c>
      <c r="R91" s="9">
        <v>414178.35</v>
      </c>
      <c r="S91" s="12">
        <v>0</v>
      </c>
      <c r="T91" s="9">
        <v>0</v>
      </c>
      <c r="U91" s="9">
        <v>0</v>
      </c>
      <c r="V91" s="9">
        <f t="shared" si="2"/>
        <v>2484363.3699999996</v>
      </c>
      <c r="W91" s="10">
        <f t="shared" si="3"/>
        <v>0.9999989413798126</v>
      </c>
    </row>
    <row r="92" spans="1:23" x14ac:dyDescent="0.25">
      <c r="A92" s="3">
        <v>91</v>
      </c>
      <c r="B92" s="3">
        <v>10069</v>
      </c>
      <c r="C92" s="3">
        <v>150122</v>
      </c>
      <c r="D92" s="3" t="s">
        <v>23</v>
      </c>
      <c r="E92" s="4" t="s">
        <v>24</v>
      </c>
      <c r="F92" s="11" t="s">
        <v>105</v>
      </c>
      <c r="G92" s="5" t="s">
        <v>26</v>
      </c>
      <c r="H92" s="9">
        <v>0</v>
      </c>
      <c r="I92" s="9">
        <v>13205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12">
        <v>0</v>
      </c>
      <c r="T92" s="9">
        <v>0</v>
      </c>
      <c r="U92" s="9">
        <v>0</v>
      </c>
      <c r="V92" s="9">
        <f t="shared" si="2"/>
        <v>0</v>
      </c>
      <c r="W92" s="10">
        <f t="shared" si="3"/>
        <v>0</v>
      </c>
    </row>
    <row r="93" spans="1:23" x14ac:dyDescent="0.25">
      <c r="A93" s="3">
        <v>92</v>
      </c>
      <c r="B93" s="3">
        <v>10069</v>
      </c>
      <c r="C93" s="3">
        <v>150122</v>
      </c>
      <c r="D93" s="3" t="s">
        <v>23</v>
      </c>
      <c r="E93" s="4" t="s">
        <v>24</v>
      </c>
      <c r="F93" s="11" t="s">
        <v>35</v>
      </c>
      <c r="G93" s="5" t="s">
        <v>26</v>
      </c>
      <c r="H93" s="9">
        <v>200000</v>
      </c>
      <c r="I93" s="9">
        <v>943514</v>
      </c>
      <c r="J93" s="9">
        <v>3414</v>
      </c>
      <c r="K93" s="9">
        <v>2730</v>
      </c>
      <c r="L93" s="9">
        <v>86940.5</v>
      </c>
      <c r="M93" s="9">
        <v>23426</v>
      </c>
      <c r="N93" s="9">
        <v>84780.1</v>
      </c>
      <c r="O93" s="9">
        <v>9667.2999999999993</v>
      </c>
      <c r="P93" s="9">
        <v>66743.8</v>
      </c>
      <c r="Q93" s="9">
        <v>50727.1</v>
      </c>
      <c r="R93" s="9">
        <v>9799.7999999999993</v>
      </c>
      <c r="S93" s="12">
        <v>0</v>
      </c>
      <c r="T93" s="9">
        <v>0</v>
      </c>
      <c r="U93" s="9">
        <v>0</v>
      </c>
      <c r="V93" s="9">
        <f t="shared" si="2"/>
        <v>338228.6</v>
      </c>
      <c r="W93" s="10">
        <f t="shared" si="3"/>
        <v>0.35847756366095257</v>
      </c>
    </row>
    <row r="94" spans="1:23" x14ac:dyDescent="0.25">
      <c r="A94" s="3">
        <v>93</v>
      </c>
      <c r="B94" s="3">
        <v>10069</v>
      </c>
      <c r="C94" s="3">
        <v>150122</v>
      </c>
      <c r="D94" s="3" t="s">
        <v>23</v>
      </c>
      <c r="E94" s="4" t="s">
        <v>24</v>
      </c>
      <c r="F94" s="11" t="s">
        <v>106</v>
      </c>
      <c r="G94" s="5" t="s">
        <v>26</v>
      </c>
      <c r="H94" s="9">
        <v>35000</v>
      </c>
      <c r="I94" s="9">
        <v>4000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2200</v>
      </c>
      <c r="R94" s="9">
        <v>500</v>
      </c>
      <c r="S94" s="12">
        <v>0</v>
      </c>
      <c r="T94" s="9">
        <v>0</v>
      </c>
      <c r="U94" s="9">
        <v>0</v>
      </c>
      <c r="V94" s="9">
        <f t="shared" si="2"/>
        <v>2700</v>
      </c>
      <c r="W94" s="10">
        <f t="shared" si="3"/>
        <v>0.67500000000000004</v>
      </c>
    </row>
    <row r="95" spans="1:23" x14ac:dyDescent="0.25">
      <c r="A95" s="3">
        <v>94</v>
      </c>
      <c r="B95" s="3">
        <v>10069</v>
      </c>
      <c r="C95" s="3">
        <v>150122</v>
      </c>
      <c r="D95" s="3" t="s">
        <v>23</v>
      </c>
      <c r="E95" s="4" t="s">
        <v>24</v>
      </c>
      <c r="F95" s="11" t="s">
        <v>107</v>
      </c>
      <c r="G95" s="5" t="s">
        <v>26</v>
      </c>
      <c r="H95" s="9">
        <v>0</v>
      </c>
      <c r="I95" s="9">
        <v>12440</v>
      </c>
      <c r="J95" s="9">
        <v>0</v>
      </c>
      <c r="K95" s="9">
        <v>4022</v>
      </c>
      <c r="L95" s="9">
        <v>576.61</v>
      </c>
      <c r="M95" s="9">
        <v>0</v>
      </c>
      <c r="N95" s="9">
        <v>500</v>
      </c>
      <c r="O95" s="9">
        <v>2000</v>
      </c>
      <c r="P95" s="9">
        <v>0</v>
      </c>
      <c r="Q95" s="9">
        <v>500</v>
      </c>
      <c r="R95" s="9">
        <v>0</v>
      </c>
      <c r="S95" s="12">
        <v>0</v>
      </c>
      <c r="T95" s="9">
        <v>0</v>
      </c>
      <c r="U95" s="9">
        <v>0</v>
      </c>
      <c r="V95" s="9">
        <f t="shared" si="2"/>
        <v>7598.61</v>
      </c>
      <c r="W95" s="10">
        <f t="shared" si="3"/>
        <v>0.61082073954983918</v>
      </c>
    </row>
    <row r="96" spans="1:23" x14ac:dyDescent="0.25">
      <c r="A96" s="3">
        <v>95</v>
      </c>
      <c r="B96" s="3">
        <v>10069</v>
      </c>
      <c r="C96" s="3">
        <v>150122</v>
      </c>
      <c r="D96" s="3" t="s">
        <v>23</v>
      </c>
      <c r="E96" s="4" t="s">
        <v>24</v>
      </c>
      <c r="F96" s="11" t="s">
        <v>108</v>
      </c>
      <c r="G96" s="5" t="s">
        <v>26</v>
      </c>
      <c r="H96" s="9">
        <v>500000</v>
      </c>
      <c r="I96" s="9">
        <v>280136</v>
      </c>
      <c r="J96" s="9">
        <v>0</v>
      </c>
      <c r="K96" s="9">
        <v>0</v>
      </c>
      <c r="L96" s="9">
        <v>709.4</v>
      </c>
      <c r="M96" s="9">
        <v>966.5</v>
      </c>
      <c r="N96" s="9">
        <v>1579</v>
      </c>
      <c r="O96" s="9">
        <v>1303.3</v>
      </c>
      <c r="P96" s="9">
        <v>608.79999999999995</v>
      </c>
      <c r="Q96" s="9">
        <v>1003.5</v>
      </c>
      <c r="R96" s="9">
        <v>681.55</v>
      </c>
      <c r="S96" s="12">
        <v>0</v>
      </c>
      <c r="T96" s="9">
        <v>0</v>
      </c>
      <c r="U96" s="9">
        <v>0</v>
      </c>
      <c r="V96" s="9">
        <f t="shared" si="2"/>
        <v>6852.05</v>
      </c>
      <c r="W96" s="10">
        <f t="shared" si="3"/>
        <v>2.445972670417226E-2</v>
      </c>
    </row>
    <row r="97" spans="1:23" x14ac:dyDescent="0.25">
      <c r="A97" s="3">
        <v>96</v>
      </c>
      <c r="B97" s="3">
        <v>10069</v>
      </c>
      <c r="C97" s="3">
        <v>150122</v>
      </c>
      <c r="D97" s="3" t="s">
        <v>23</v>
      </c>
      <c r="E97" s="4" t="s">
        <v>24</v>
      </c>
      <c r="F97" s="11" t="s">
        <v>109</v>
      </c>
      <c r="G97" s="5" t="s">
        <v>26</v>
      </c>
      <c r="H97" s="9">
        <v>0</v>
      </c>
      <c r="I97" s="9">
        <v>44604</v>
      </c>
      <c r="J97" s="9">
        <v>8260</v>
      </c>
      <c r="K97" s="9">
        <v>0</v>
      </c>
      <c r="L97" s="9">
        <v>0</v>
      </c>
      <c r="M97" s="9">
        <v>0</v>
      </c>
      <c r="N97" s="9">
        <v>5618.32</v>
      </c>
      <c r="O97" s="9">
        <v>2478</v>
      </c>
      <c r="P97" s="9">
        <v>2124</v>
      </c>
      <c r="Q97" s="9">
        <v>2124</v>
      </c>
      <c r="R97" s="9">
        <v>2124</v>
      </c>
      <c r="S97" s="12">
        <v>0</v>
      </c>
      <c r="T97" s="9">
        <v>0</v>
      </c>
      <c r="U97" s="9">
        <v>0</v>
      </c>
      <c r="V97" s="9">
        <f t="shared" si="2"/>
        <v>22728.32</v>
      </c>
      <c r="W97" s="10">
        <f t="shared" si="3"/>
        <v>0.50955788718500583</v>
      </c>
    </row>
    <row r="98" spans="1:23" x14ac:dyDescent="0.25">
      <c r="A98" s="3">
        <v>97</v>
      </c>
      <c r="B98" s="3">
        <v>10069</v>
      </c>
      <c r="C98" s="3">
        <v>150122</v>
      </c>
      <c r="D98" s="3" t="s">
        <v>23</v>
      </c>
      <c r="E98" s="4" t="s">
        <v>24</v>
      </c>
      <c r="F98" s="11" t="s">
        <v>110</v>
      </c>
      <c r="G98" s="5" t="s">
        <v>26</v>
      </c>
      <c r="H98" s="9">
        <v>0</v>
      </c>
      <c r="I98" s="9">
        <v>330791</v>
      </c>
      <c r="J98" s="9">
        <v>0</v>
      </c>
      <c r="K98" s="9">
        <v>0</v>
      </c>
      <c r="L98" s="9">
        <v>217864.39</v>
      </c>
      <c r="M98" s="9">
        <v>0</v>
      </c>
      <c r="N98" s="9">
        <v>0</v>
      </c>
      <c r="O98" s="9">
        <v>0</v>
      </c>
      <c r="P98" s="9">
        <v>112924.54</v>
      </c>
      <c r="Q98" s="9">
        <v>0</v>
      </c>
      <c r="R98" s="9">
        <v>0</v>
      </c>
      <c r="S98" s="12">
        <v>0</v>
      </c>
      <c r="T98" s="9">
        <v>0</v>
      </c>
      <c r="U98" s="9">
        <v>0</v>
      </c>
      <c r="V98" s="9">
        <f t="shared" si="2"/>
        <v>330788.93</v>
      </c>
      <c r="W98" s="10">
        <f t="shared" si="3"/>
        <v>0.99999374227231086</v>
      </c>
    </row>
    <row r="99" spans="1:23" x14ac:dyDescent="0.25">
      <c r="A99" s="3">
        <v>98</v>
      </c>
      <c r="B99" s="3">
        <v>10069</v>
      </c>
      <c r="C99" s="3">
        <v>150122</v>
      </c>
      <c r="D99" s="3" t="s">
        <v>23</v>
      </c>
      <c r="E99" s="4" t="s">
        <v>24</v>
      </c>
      <c r="F99" s="11" t="s">
        <v>111</v>
      </c>
      <c r="G99" s="5" t="s">
        <v>26</v>
      </c>
      <c r="H99" s="9">
        <v>0</v>
      </c>
      <c r="I99" s="9">
        <v>23382</v>
      </c>
      <c r="J99" s="9">
        <v>0</v>
      </c>
      <c r="K99" s="9">
        <v>0</v>
      </c>
      <c r="L99" s="9">
        <v>23381.02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12">
        <v>0</v>
      </c>
      <c r="T99" s="9">
        <v>0</v>
      </c>
      <c r="U99" s="9">
        <v>0</v>
      </c>
      <c r="V99" s="9">
        <f t="shared" si="2"/>
        <v>23381.02</v>
      </c>
      <c r="W99" s="10">
        <f t="shared" si="3"/>
        <v>0.99995808741767178</v>
      </c>
    </row>
    <row r="100" spans="1:23" x14ac:dyDescent="0.25">
      <c r="A100" s="3">
        <v>99</v>
      </c>
      <c r="B100" s="3">
        <v>10069</v>
      </c>
      <c r="C100" s="3">
        <v>150122</v>
      </c>
      <c r="D100" s="3" t="s">
        <v>23</v>
      </c>
      <c r="E100" s="4" t="s">
        <v>24</v>
      </c>
      <c r="F100" s="11" t="s">
        <v>112</v>
      </c>
      <c r="G100" s="5" t="s">
        <v>26</v>
      </c>
      <c r="H100" s="9">
        <v>0</v>
      </c>
      <c r="I100" s="9">
        <v>126677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77356.58</v>
      </c>
      <c r="Q100" s="9">
        <v>0</v>
      </c>
      <c r="R100" s="9">
        <v>0</v>
      </c>
      <c r="S100" s="12">
        <v>0</v>
      </c>
      <c r="T100" s="9">
        <v>0</v>
      </c>
      <c r="U100" s="9">
        <v>0</v>
      </c>
      <c r="V100" s="9">
        <f t="shared" si="2"/>
        <v>77356.58</v>
      </c>
      <c r="W100" s="10">
        <f t="shared" si="3"/>
        <v>0.61066002510321526</v>
      </c>
    </row>
    <row r="101" spans="1:23" x14ac:dyDescent="0.25">
      <c r="A101" s="3">
        <v>100</v>
      </c>
      <c r="B101" s="3">
        <v>10069</v>
      </c>
      <c r="C101" s="3">
        <v>150122</v>
      </c>
      <c r="D101" s="3" t="s">
        <v>23</v>
      </c>
      <c r="E101" s="4" t="s">
        <v>24</v>
      </c>
      <c r="F101" s="11" t="s">
        <v>113</v>
      </c>
      <c r="G101" s="5" t="s">
        <v>26</v>
      </c>
      <c r="H101" s="9">
        <v>0</v>
      </c>
      <c r="I101" s="9">
        <v>59831</v>
      </c>
      <c r="J101" s="9">
        <v>0</v>
      </c>
      <c r="K101" s="9">
        <v>16800</v>
      </c>
      <c r="L101" s="9">
        <v>0</v>
      </c>
      <c r="M101" s="9">
        <v>0</v>
      </c>
      <c r="N101" s="9">
        <v>35000</v>
      </c>
      <c r="O101" s="9">
        <v>0</v>
      </c>
      <c r="P101" s="9">
        <v>0</v>
      </c>
      <c r="Q101" s="9">
        <v>0</v>
      </c>
      <c r="R101" s="9">
        <v>0</v>
      </c>
      <c r="S101" s="12">
        <v>0</v>
      </c>
      <c r="T101" s="9">
        <v>0</v>
      </c>
      <c r="U101" s="9">
        <v>0</v>
      </c>
      <c r="V101" s="9">
        <f t="shared" si="2"/>
        <v>51800</v>
      </c>
      <c r="W101" s="10">
        <f t="shared" si="3"/>
        <v>0.86577192425331351</v>
      </c>
    </row>
    <row r="102" spans="1:23" x14ac:dyDescent="0.25">
      <c r="A102" s="3">
        <v>101</v>
      </c>
      <c r="B102" s="3">
        <v>10069</v>
      </c>
      <c r="C102" s="3">
        <v>150122</v>
      </c>
      <c r="D102" s="3" t="s">
        <v>23</v>
      </c>
      <c r="E102" s="4" t="s">
        <v>24</v>
      </c>
      <c r="F102" s="11" t="s">
        <v>114</v>
      </c>
      <c r="G102" s="5" t="s">
        <v>26</v>
      </c>
      <c r="H102" s="9">
        <v>0</v>
      </c>
      <c r="I102" s="9">
        <v>69200</v>
      </c>
      <c r="J102" s="9">
        <v>0</v>
      </c>
      <c r="K102" s="9">
        <v>0</v>
      </c>
      <c r="L102" s="9">
        <v>0</v>
      </c>
      <c r="M102" s="9">
        <v>0</v>
      </c>
      <c r="N102" s="9">
        <v>21000</v>
      </c>
      <c r="O102" s="9">
        <v>0</v>
      </c>
      <c r="P102" s="9">
        <v>48200</v>
      </c>
      <c r="Q102" s="9">
        <v>0</v>
      </c>
      <c r="R102" s="9">
        <v>0</v>
      </c>
      <c r="S102" s="12">
        <v>0</v>
      </c>
      <c r="T102" s="9">
        <v>0</v>
      </c>
      <c r="U102" s="9">
        <v>0</v>
      </c>
      <c r="V102" s="9">
        <f t="shared" si="2"/>
        <v>69200</v>
      </c>
      <c r="W102" s="10">
        <f t="shared" si="3"/>
        <v>1</v>
      </c>
    </row>
    <row r="103" spans="1:23" x14ac:dyDescent="0.25">
      <c r="A103" s="3">
        <v>102</v>
      </c>
      <c r="B103" s="3">
        <v>10069</v>
      </c>
      <c r="C103" s="3">
        <v>150122</v>
      </c>
      <c r="D103" s="3" t="s">
        <v>23</v>
      </c>
      <c r="E103" s="4" t="s">
        <v>24</v>
      </c>
      <c r="F103" s="11" t="s">
        <v>115</v>
      </c>
      <c r="G103" s="5" t="s">
        <v>26</v>
      </c>
      <c r="H103" s="9">
        <v>0</v>
      </c>
      <c r="I103" s="9">
        <v>75000</v>
      </c>
      <c r="J103" s="9">
        <v>0</v>
      </c>
      <c r="K103" s="9">
        <v>0</v>
      </c>
      <c r="L103" s="9">
        <v>0</v>
      </c>
      <c r="M103" s="9">
        <v>25000</v>
      </c>
      <c r="N103" s="9">
        <v>0</v>
      </c>
      <c r="O103" s="9">
        <v>0</v>
      </c>
      <c r="P103" s="9">
        <v>25000</v>
      </c>
      <c r="Q103" s="9">
        <v>0</v>
      </c>
      <c r="R103" s="9">
        <v>25000</v>
      </c>
      <c r="S103" s="12">
        <v>0</v>
      </c>
      <c r="T103" s="9">
        <v>0</v>
      </c>
      <c r="U103" s="9">
        <v>0</v>
      </c>
      <c r="V103" s="9">
        <f t="shared" si="2"/>
        <v>75000</v>
      </c>
      <c r="W103" s="10">
        <f t="shared" si="3"/>
        <v>1</v>
      </c>
    </row>
    <row r="104" spans="1:23" x14ac:dyDescent="0.25">
      <c r="A104" s="3">
        <v>103</v>
      </c>
      <c r="B104" s="3">
        <v>10069</v>
      </c>
      <c r="C104" s="3">
        <v>150122</v>
      </c>
      <c r="D104" s="3" t="s">
        <v>23</v>
      </c>
      <c r="E104" s="4" t="s">
        <v>24</v>
      </c>
      <c r="F104" s="11" t="s">
        <v>116</v>
      </c>
      <c r="G104" s="5" t="s">
        <v>26</v>
      </c>
      <c r="H104" s="9">
        <v>0</v>
      </c>
      <c r="I104" s="9">
        <v>26000</v>
      </c>
      <c r="J104" s="9">
        <v>0</v>
      </c>
      <c r="K104" s="9">
        <v>0</v>
      </c>
      <c r="L104" s="9">
        <v>0</v>
      </c>
      <c r="M104" s="9">
        <v>10400</v>
      </c>
      <c r="N104" s="9">
        <v>0</v>
      </c>
      <c r="O104" s="9">
        <v>6500</v>
      </c>
      <c r="P104" s="9">
        <v>0</v>
      </c>
      <c r="Q104" s="9">
        <v>0</v>
      </c>
      <c r="R104" s="9">
        <v>0</v>
      </c>
      <c r="S104" s="12">
        <v>0</v>
      </c>
      <c r="T104" s="9">
        <v>0</v>
      </c>
      <c r="U104" s="9">
        <v>0</v>
      </c>
      <c r="V104" s="9">
        <f t="shared" si="2"/>
        <v>16900</v>
      </c>
      <c r="W104" s="10">
        <f t="shared" si="3"/>
        <v>0.65</v>
      </c>
    </row>
    <row r="105" spans="1:23" x14ac:dyDescent="0.25">
      <c r="A105" s="3">
        <v>104</v>
      </c>
      <c r="B105" s="3">
        <v>10069</v>
      </c>
      <c r="C105" s="3">
        <v>150122</v>
      </c>
      <c r="D105" s="3" t="s">
        <v>23</v>
      </c>
      <c r="E105" s="4" t="s">
        <v>24</v>
      </c>
      <c r="F105" s="11" t="s">
        <v>117</v>
      </c>
      <c r="G105" s="5" t="s">
        <v>26</v>
      </c>
      <c r="H105" s="9">
        <v>0</v>
      </c>
      <c r="I105" s="9">
        <v>233970</v>
      </c>
      <c r="J105" s="9">
        <v>0</v>
      </c>
      <c r="K105" s="9">
        <v>17000</v>
      </c>
      <c r="L105" s="9">
        <v>17000</v>
      </c>
      <c r="M105" s="9">
        <v>29800</v>
      </c>
      <c r="N105" s="9">
        <v>41300</v>
      </c>
      <c r="O105" s="9">
        <v>86400</v>
      </c>
      <c r="P105" s="9">
        <v>3500</v>
      </c>
      <c r="Q105" s="9">
        <v>17600</v>
      </c>
      <c r="R105" s="9">
        <v>0</v>
      </c>
      <c r="S105" s="12">
        <v>0</v>
      </c>
      <c r="T105" s="9">
        <v>0</v>
      </c>
      <c r="U105" s="9">
        <v>0</v>
      </c>
      <c r="V105" s="9">
        <f t="shared" si="2"/>
        <v>212600</v>
      </c>
      <c r="W105" s="10">
        <f t="shared" si="3"/>
        <v>0.90866350386801731</v>
      </c>
    </row>
    <row r="106" spans="1:23" x14ac:dyDescent="0.25">
      <c r="A106" s="3">
        <v>105</v>
      </c>
      <c r="B106" s="3">
        <v>10069</v>
      </c>
      <c r="C106" s="3">
        <v>150122</v>
      </c>
      <c r="D106" s="3" t="s">
        <v>23</v>
      </c>
      <c r="E106" s="4" t="s">
        <v>24</v>
      </c>
      <c r="F106" s="11" t="s">
        <v>118</v>
      </c>
      <c r="G106" s="5" t="s">
        <v>26</v>
      </c>
      <c r="H106" s="9">
        <v>0</v>
      </c>
      <c r="I106" s="9">
        <v>900</v>
      </c>
      <c r="J106" s="9">
        <v>0</v>
      </c>
      <c r="K106" s="9">
        <v>0</v>
      </c>
      <c r="L106" s="9">
        <v>0</v>
      </c>
      <c r="M106" s="9">
        <v>0</v>
      </c>
      <c r="N106" s="9">
        <v>890</v>
      </c>
      <c r="O106" s="9">
        <v>0</v>
      </c>
      <c r="P106" s="9">
        <v>0</v>
      </c>
      <c r="Q106" s="9">
        <v>0</v>
      </c>
      <c r="R106" s="9">
        <v>0</v>
      </c>
      <c r="S106" s="12">
        <v>0</v>
      </c>
      <c r="T106" s="9">
        <v>0</v>
      </c>
      <c r="U106" s="9">
        <v>0</v>
      </c>
      <c r="V106" s="9">
        <f t="shared" si="2"/>
        <v>890</v>
      </c>
      <c r="W106" s="10">
        <f t="shared" si="3"/>
        <v>0.98888888888888893</v>
      </c>
    </row>
    <row r="107" spans="1:23" x14ac:dyDescent="0.25">
      <c r="A107" s="3">
        <v>106</v>
      </c>
      <c r="B107" s="3">
        <v>10069</v>
      </c>
      <c r="C107" s="3">
        <v>150122</v>
      </c>
      <c r="D107" s="3" t="s">
        <v>23</v>
      </c>
      <c r="E107" s="4" t="s">
        <v>24</v>
      </c>
      <c r="F107" s="11" t="s">
        <v>119</v>
      </c>
      <c r="G107" s="5" t="s">
        <v>26</v>
      </c>
      <c r="H107" s="9">
        <v>0</v>
      </c>
      <c r="I107" s="9">
        <v>2100</v>
      </c>
      <c r="J107" s="9">
        <v>0</v>
      </c>
      <c r="K107" s="9">
        <v>0</v>
      </c>
      <c r="L107" s="9">
        <v>0</v>
      </c>
      <c r="M107" s="9">
        <v>2100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12">
        <v>0</v>
      </c>
      <c r="T107" s="9">
        <v>0</v>
      </c>
      <c r="U107" s="9">
        <v>0</v>
      </c>
      <c r="V107" s="9">
        <f t="shared" si="2"/>
        <v>2100</v>
      </c>
      <c r="W107" s="10">
        <f t="shared" si="3"/>
        <v>1</v>
      </c>
    </row>
    <row r="108" spans="1:23" x14ac:dyDescent="0.25">
      <c r="A108" s="3">
        <v>107</v>
      </c>
      <c r="B108" s="3">
        <v>10069</v>
      </c>
      <c r="C108" s="3">
        <v>150122</v>
      </c>
      <c r="D108" s="3" t="s">
        <v>23</v>
      </c>
      <c r="E108" s="4" t="s">
        <v>24</v>
      </c>
      <c r="F108" s="11" t="s">
        <v>120</v>
      </c>
      <c r="G108" s="5" t="s">
        <v>26</v>
      </c>
      <c r="H108" s="9">
        <v>0</v>
      </c>
      <c r="I108" s="9">
        <v>7070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6590</v>
      </c>
      <c r="S108" s="12">
        <v>0</v>
      </c>
      <c r="T108" s="9">
        <v>0</v>
      </c>
      <c r="U108" s="9">
        <v>0</v>
      </c>
      <c r="V108" s="9">
        <f t="shared" si="2"/>
        <v>6590</v>
      </c>
      <c r="W108" s="10">
        <f t="shared" si="3"/>
        <v>0.93210749646393209</v>
      </c>
    </row>
    <row r="109" spans="1:23" x14ac:dyDescent="0.25">
      <c r="A109" s="3">
        <v>108</v>
      </c>
      <c r="B109" s="3">
        <v>10069</v>
      </c>
      <c r="C109" s="3">
        <v>150122</v>
      </c>
      <c r="D109" s="3" t="s">
        <v>23</v>
      </c>
      <c r="E109" s="4" t="s">
        <v>24</v>
      </c>
      <c r="F109" s="11" t="s">
        <v>121</v>
      </c>
      <c r="G109" s="5" t="s">
        <v>26</v>
      </c>
      <c r="H109" s="9">
        <v>0</v>
      </c>
      <c r="I109" s="9">
        <v>292213</v>
      </c>
      <c r="J109" s="9">
        <v>0</v>
      </c>
      <c r="K109" s="9">
        <v>8388</v>
      </c>
      <c r="L109" s="9">
        <v>27740</v>
      </c>
      <c r="M109" s="9">
        <v>24172</v>
      </c>
      <c r="N109" s="9">
        <v>6800</v>
      </c>
      <c r="O109" s="9">
        <v>8160</v>
      </c>
      <c r="P109" s="9">
        <v>82500</v>
      </c>
      <c r="Q109" s="9">
        <v>24275</v>
      </c>
      <c r="R109" s="9">
        <v>41152.54</v>
      </c>
      <c r="S109" s="12">
        <v>0</v>
      </c>
      <c r="T109" s="9">
        <v>0</v>
      </c>
      <c r="U109" s="9">
        <v>0</v>
      </c>
      <c r="V109" s="9">
        <f t="shared" si="2"/>
        <v>223187.54</v>
      </c>
      <c r="W109" s="10">
        <f t="shared" si="3"/>
        <v>0.7637837467874462</v>
      </c>
    </row>
    <row r="110" spans="1:23" x14ac:dyDescent="0.25">
      <c r="A110" s="3">
        <v>109</v>
      </c>
      <c r="B110" s="3">
        <v>10069</v>
      </c>
      <c r="C110" s="3">
        <v>150122</v>
      </c>
      <c r="D110" s="3" t="s">
        <v>23</v>
      </c>
      <c r="E110" s="4" t="s">
        <v>24</v>
      </c>
      <c r="F110" s="11" t="s">
        <v>122</v>
      </c>
      <c r="G110" s="5" t="s">
        <v>26</v>
      </c>
      <c r="H110" s="9">
        <v>7725592</v>
      </c>
      <c r="I110" s="9">
        <v>1980892</v>
      </c>
      <c r="J110" s="9">
        <v>38685.4</v>
      </c>
      <c r="K110" s="9">
        <v>244716</v>
      </c>
      <c r="L110" s="9">
        <v>257082.86000000002</v>
      </c>
      <c r="M110" s="9">
        <v>148047.84</v>
      </c>
      <c r="N110" s="9">
        <v>182917.01</v>
      </c>
      <c r="O110" s="9">
        <v>207330.62</v>
      </c>
      <c r="P110" s="9">
        <v>58883.1</v>
      </c>
      <c r="Q110" s="9">
        <v>254036.99</v>
      </c>
      <c r="R110" s="9">
        <v>232043.98</v>
      </c>
      <c r="S110" s="12">
        <v>0</v>
      </c>
      <c r="T110" s="9">
        <v>0</v>
      </c>
      <c r="U110" s="9">
        <v>0</v>
      </c>
      <c r="V110" s="9">
        <f t="shared" si="2"/>
        <v>1623743.8</v>
      </c>
      <c r="W110" s="10">
        <f t="shared" si="3"/>
        <v>0.81970334576544301</v>
      </c>
    </row>
    <row r="111" spans="1:23" x14ac:dyDescent="0.25">
      <c r="A111" s="3">
        <v>110</v>
      </c>
      <c r="B111" s="3">
        <v>10069</v>
      </c>
      <c r="C111" s="3">
        <v>150122</v>
      </c>
      <c r="D111" s="3" t="s">
        <v>23</v>
      </c>
      <c r="E111" s="4" t="s">
        <v>24</v>
      </c>
      <c r="F111" s="11" t="s">
        <v>123</v>
      </c>
      <c r="G111" s="5" t="s">
        <v>26</v>
      </c>
      <c r="H111" s="9">
        <v>0</v>
      </c>
      <c r="I111" s="9">
        <v>13500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12">
        <v>0</v>
      </c>
      <c r="T111" s="9">
        <v>0</v>
      </c>
      <c r="U111" s="9">
        <v>0</v>
      </c>
      <c r="V111" s="9">
        <f t="shared" si="2"/>
        <v>0</v>
      </c>
      <c r="W111" s="10">
        <f t="shared" si="3"/>
        <v>0</v>
      </c>
    </row>
    <row r="112" spans="1:23" x14ac:dyDescent="0.25">
      <c r="A112" s="3">
        <v>111</v>
      </c>
      <c r="B112" s="3">
        <v>10069</v>
      </c>
      <c r="C112" s="3">
        <v>150122</v>
      </c>
      <c r="D112" s="3" t="s">
        <v>23</v>
      </c>
      <c r="E112" s="4" t="s">
        <v>24</v>
      </c>
      <c r="F112" s="11" t="s">
        <v>124</v>
      </c>
      <c r="G112" s="5" t="s">
        <v>26</v>
      </c>
      <c r="H112" s="9">
        <v>0</v>
      </c>
      <c r="I112" s="9">
        <v>136920</v>
      </c>
      <c r="J112" s="9">
        <v>9760</v>
      </c>
      <c r="K112" s="9">
        <v>9760</v>
      </c>
      <c r="L112" s="9">
        <v>0</v>
      </c>
      <c r="M112" s="9">
        <v>0</v>
      </c>
      <c r="N112" s="9">
        <v>7320</v>
      </c>
      <c r="O112" s="9">
        <v>19520</v>
      </c>
      <c r="P112" s="9">
        <v>0</v>
      </c>
      <c r="Q112" s="9">
        <v>0</v>
      </c>
      <c r="R112" s="9">
        <v>9760</v>
      </c>
      <c r="S112" s="8">
        <v>0</v>
      </c>
      <c r="T112" s="7">
        <v>0</v>
      </c>
      <c r="U112" s="7">
        <v>0</v>
      </c>
      <c r="V112" s="9">
        <f t="shared" si="2"/>
        <v>56120</v>
      </c>
      <c r="W112" s="10">
        <f t="shared" si="3"/>
        <v>0.40987437919953257</v>
      </c>
    </row>
    <row r="113" spans="1:23" x14ac:dyDescent="0.25">
      <c r="A113" s="3">
        <v>112</v>
      </c>
      <c r="B113" s="3">
        <v>10069</v>
      </c>
      <c r="C113" s="3">
        <v>150122</v>
      </c>
      <c r="D113" s="3" t="s">
        <v>23</v>
      </c>
      <c r="E113" s="4" t="s">
        <v>24</v>
      </c>
      <c r="F113" s="11" t="s">
        <v>125</v>
      </c>
      <c r="G113" s="5" t="s">
        <v>26</v>
      </c>
      <c r="H113" s="9">
        <v>25863651</v>
      </c>
      <c r="I113" s="9">
        <v>26223396</v>
      </c>
      <c r="J113" s="9">
        <v>2426870.7999999998</v>
      </c>
      <c r="K113" s="9">
        <v>2404804</v>
      </c>
      <c r="L113" s="9">
        <v>2367388.34</v>
      </c>
      <c r="M113" s="9">
        <v>2330337.33</v>
      </c>
      <c r="N113" s="9">
        <v>2320849.4500000002</v>
      </c>
      <c r="O113" s="9">
        <v>2303322.5700000003</v>
      </c>
      <c r="P113" s="9">
        <v>2366782.06</v>
      </c>
      <c r="Q113" s="9">
        <v>2339448.67</v>
      </c>
      <c r="R113" s="9">
        <v>2329823.7800000003</v>
      </c>
      <c r="S113" s="12">
        <v>0</v>
      </c>
      <c r="T113" s="9">
        <v>0</v>
      </c>
      <c r="U113" s="9">
        <v>0</v>
      </c>
      <c r="V113" s="9">
        <f t="shared" si="2"/>
        <v>21189627</v>
      </c>
      <c r="W113" s="10">
        <f t="shared" si="3"/>
        <v>0.80804282557453655</v>
      </c>
    </row>
    <row r="114" spans="1:23" x14ac:dyDescent="0.25">
      <c r="A114" s="3">
        <v>113</v>
      </c>
      <c r="B114" s="3">
        <v>10069</v>
      </c>
      <c r="C114" s="3">
        <v>150122</v>
      </c>
      <c r="D114" s="3" t="s">
        <v>23</v>
      </c>
      <c r="E114" s="4" t="s">
        <v>24</v>
      </c>
      <c r="F114" s="11" t="s">
        <v>126</v>
      </c>
      <c r="G114" s="5" t="s">
        <v>26</v>
      </c>
      <c r="H114" s="9">
        <v>2502482</v>
      </c>
      <c r="I114" s="9">
        <v>2308277</v>
      </c>
      <c r="J114" s="9">
        <v>140108.68999999997</v>
      </c>
      <c r="K114" s="9">
        <v>137628.25</v>
      </c>
      <c r="L114" s="9">
        <v>108921.28000000001</v>
      </c>
      <c r="M114" s="9">
        <v>121083.50999999998</v>
      </c>
      <c r="N114" s="9">
        <v>105082.95</v>
      </c>
      <c r="O114" s="9">
        <v>411.37999999999977</v>
      </c>
      <c r="P114" s="9">
        <v>232627.30000000002</v>
      </c>
      <c r="Q114" s="9">
        <v>115368.19999999998</v>
      </c>
      <c r="R114" s="9">
        <v>114865.09999999999</v>
      </c>
      <c r="S114" s="12">
        <v>0</v>
      </c>
      <c r="T114" s="9">
        <v>0</v>
      </c>
      <c r="U114" s="9">
        <v>0</v>
      </c>
      <c r="V114" s="9">
        <f t="shared" si="2"/>
        <v>1076096.6599999999</v>
      </c>
      <c r="W114" s="10">
        <f t="shared" si="3"/>
        <v>0.46619043554997946</v>
      </c>
    </row>
    <row r="115" spans="1:23" x14ac:dyDescent="0.25">
      <c r="A115" s="3">
        <v>114</v>
      </c>
      <c r="B115" s="3">
        <v>10069</v>
      </c>
      <c r="C115" s="3">
        <v>150122</v>
      </c>
      <c r="D115" s="3" t="s">
        <v>23</v>
      </c>
      <c r="E115" s="4" t="s">
        <v>24</v>
      </c>
      <c r="F115" s="11" t="s">
        <v>127</v>
      </c>
      <c r="G115" s="5" t="s">
        <v>26</v>
      </c>
      <c r="H115" s="9">
        <v>907705</v>
      </c>
      <c r="I115" s="9">
        <v>742165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208127.34000000003</v>
      </c>
      <c r="Q115" s="9">
        <v>0</v>
      </c>
      <c r="R115" s="9">
        <v>0</v>
      </c>
      <c r="S115" s="8">
        <v>0</v>
      </c>
      <c r="T115" s="7">
        <v>0</v>
      </c>
      <c r="U115" s="7">
        <v>0</v>
      </c>
      <c r="V115" s="9">
        <f t="shared" si="2"/>
        <v>208127.34000000003</v>
      </c>
      <c r="W115" s="10">
        <f t="shared" si="3"/>
        <v>0.2804327070125916</v>
      </c>
    </row>
    <row r="116" spans="1:23" x14ac:dyDescent="0.25">
      <c r="A116" s="3">
        <v>115</v>
      </c>
      <c r="B116" s="3">
        <v>10069</v>
      </c>
      <c r="C116" s="3">
        <v>150122</v>
      </c>
      <c r="D116" s="3" t="s">
        <v>23</v>
      </c>
      <c r="E116" s="4" t="s">
        <v>24</v>
      </c>
      <c r="F116" s="11" t="s">
        <v>128</v>
      </c>
      <c r="G116" s="5" t="s">
        <v>26</v>
      </c>
      <c r="H116" s="9">
        <v>660000</v>
      </c>
      <c r="I116" s="9">
        <v>660000</v>
      </c>
      <c r="J116" s="9">
        <v>0</v>
      </c>
      <c r="K116" s="9">
        <v>44779.01</v>
      </c>
      <c r="L116" s="9">
        <v>33727.279999999999</v>
      </c>
      <c r="M116" s="9">
        <v>35977.85</v>
      </c>
      <c r="N116" s="9">
        <v>21652.77</v>
      </c>
      <c r="O116" s="9">
        <v>26866.560000000001</v>
      </c>
      <c r="P116" s="9">
        <v>56495.59</v>
      </c>
      <c r="Q116" s="9">
        <v>0</v>
      </c>
      <c r="R116" s="9">
        <v>0</v>
      </c>
      <c r="S116" s="12">
        <v>0</v>
      </c>
      <c r="T116" s="9">
        <v>0</v>
      </c>
      <c r="U116" s="9">
        <v>0</v>
      </c>
      <c r="V116" s="9">
        <f t="shared" si="2"/>
        <v>219499.06</v>
      </c>
      <c r="W116" s="10">
        <f t="shared" si="3"/>
        <v>0.33257433333333331</v>
      </c>
    </row>
    <row r="117" spans="1:23" x14ac:dyDescent="0.25">
      <c r="A117" s="3">
        <v>116</v>
      </c>
      <c r="B117" s="3">
        <v>10069</v>
      </c>
      <c r="C117" s="3">
        <v>150122</v>
      </c>
      <c r="D117" s="3" t="s">
        <v>23</v>
      </c>
      <c r="E117" s="4" t="s">
        <v>24</v>
      </c>
      <c r="F117" s="11" t="s">
        <v>37</v>
      </c>
      <c r="G117" s="5" t="s">
        <v>26</v>
      </c>
      <c r="H117" s="9">
        <v>0</v>
      </c>
      <c r="I117" s="9">
        <v>9097123</v>
      </c>
      <c r="J117" s="9">
        <v>115750</v>
      </c>
      <c r="K117" s="9">
        <v>2921637.86</v>
      </c>
      <c r="L117" s="9">
        <v>1667902.04</v>
      </c>
      <c r="M117" s="9">
        <v>1499171.69</v>
      </c>
      <c r="N117" s="9">
        <v>402824.20999999996</v>
      </c>
      <c r="O117" s="9">
        <v>346965</v>
      </c>
      <c r="P117" s="9">
        <v>1447753.6400000001</v>
      </c>
      <c r="Q117" s="9">
        <v>176320</v>
      </c>
      <c r="R117" s="9">
        <v>111725</v>
      </c>
      <c r="S117" s="12">
        <v>0</v>
      </c>
      <c r="T117" s="9">
        <v>0</v>
      </c>
      <c r="U117" s="9">
        <v>0</v>
      </c>
      <c r="V117" s="9">
        <f t="shared" si="2"/>
        <v>8690049.4399999995</v>
      </c>
      <c r="W117" s="10">
        <f t="shared" si="3"/>
        <v>0.95525249466232343</v>
      </c>
    </row>
    <row r="118" spans="1:23" x14ac:dyDescent="0.25">
      <c r="A118" s="3">
        <v>117</v>
      </c>
      <c r="B118" s="3">
        <v>10069</v>
      </c>
      <c r="C118" s="3">
        <v>150122</v>
      </c>
      <c r="D118" s="3" t="s">
        <v>23</v>
      </c>
      <c r="E118" s="4" t="s">
        <v>24</v>
      </c>
      <c r="F118" s="6" t="s">
        <v>129</v>
      </c>
      <c r="G118" s="5" t="s">
        <v>26</v>
      </c>
      <c r="H118" s="7">
        <v>250000</v>
      </c>
      <c r="I118" s="7">
        <v>373853</v>
      </c>
      <c r="J118" s="7">
        <v>123853</v>
      </c>
      <c r="K118" s="7">
        <v>41666</v>
      </c>
      <c r="L118" s="7">
        <v>20833</v>
      </c>
      <c r="M118" s="7">
        <v>20833</v>
      </c>
      <c r="N118" s="7">
        <v>20833</v>
      </c>
      <c r="O118" s="7">
        <v>0</v>
      </c>
      <c r="P118" s="7">
        <v>20833</v>
      </c>
      <c r="Q118" s="7">
        <v>41666</v>
      </c>
      <c r="R118" s="7">
        <v>20833</v>
      </c>
      <c r="S118" s="12">
        <v>0</v>
      </c>
      <c r="T118" s="9">
        <v>0</v>
      </c>
      <c r="U118" s="9">
        <v>0</v>
      </c>
      <c r="V118" s="9">
        <f t="shared" si="2"/>
        <v>311350</v>
      </c>
      <c r="W118" s="10">
        <f t="shared" si="3"/>
        <v>0.83281396698702426</v>
      </c>
    </row>
    <row r="119" spans="1:23" x14ac:dyDescent="0.25">
      <c r="A119" s="3">
        <v>118</v>
      </c>
      <c r="B119" s="3">
        <v>10069</v>
      </c>
      <c r="C119" s="3">
        <v>150122</v>
      </c>
      <c r="D119" s="3" t="s">
        <v>23</v>
      </c>
      <c r="E119" s="4" t="s">
        <v>24</v>
      </c>
      <c r="F119" s="11" t="s">
        <v>130</v>
      </c>
      <c r="G119" s="5" t="s">
        <v>26</v>
      </c>
      <c r="H119" s="9">
        <v>250000</v>
      </c>
      <c r="I119" s="9">
        <v>123853</v>
      </c>
      <c r="J119" s="9">
        <v>123853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8">
        <v>0</v>
      </c>
      <c r="T119" s="7">
        <v>0</v>
      </c>
      <c r="U119" s="7">
        <v>0</v>
      </c>
      <c r="V119" s="9">
        <f t="shared" si="2"/>
        <v>123853</v>
      </c>
      <c r="W119" s="10">
        <f t="shared" si="3"/>
        <v>1</v>
      </c>
    </row>
    <row r="120" spans="1:23" x14ac:dyDescent="0.25">
      <c r="A120" s="3">
        <v>119</v>
      </c>
      <c r="B120" s="3">
        <v>10069</v>
      </c>
      <c r="C120" s="3">
        <v>150122</v>
      </c>
      <c r="D120" s="3" t="s">
        <v>23</v>
      </c>
      <c r="E120" s="4" t="s">
        <v>24</v>
      </c>
      <c r="F120" s="11" t="s">
        <v>131</v>
      </c>
      <c r="G120" s="5" t="s">
        <v>26</v>
      </c>
      <c r="H120" s="9">
        <v>0</v>
      </c>
      <c r="I120" s="9">
        <v>250000</v>
      </c>
      <c r="J120" s="9">
        <v>0</v>
      </c>
      <c r="K120" s="9">
        <v>41666</v>
      </c>
      <c r="L120" s="9">
        <v>20833</v>
      </c>
      <c r="M120" s="9">
        <v>20833</v>
      </c>
      <c r="N120" s="9">
        <v>20833</v>
      </c>
      <c r="O120" s="9">
        <v>0</v>
      </c>
      <c r="P120" s="9">
        <v>20833</v>
      </c>
      <c r="Q120" s="9">
        <v>41666</v>
      </c>
      <c r="R120" s="9">
        <v>20833</v>
      </c>
      <c r="S120" s="12">
        <v>0</v>
      </c>
      <c r="T120" s="9">
        <v>0</v>
      </c>
      <c r="U120" s="9">
        <v>0</v>
      </c>
      <c r="V120" s="9">
        <f t="shared" si="2"/>
        <v>187497</v>
      </c>
      <c r="W120" s="10">
        <f t="shared" si="3"/>
        <v>0.74998799999999999</v>
      </c>
    </row>
    <row r="121" spans="1:23" x14ac:dyDescent="0.25">
      <c r="A121" s="3">
        <v>120</v>
      </c>
      <c r="B121" s="3">
        <v>10069</v>
      </c>
      <c r="C121" s="3">
        <v>150122</v>
      </c>
      <c r="D121" s="3" t="s">
        <v>23</v>
      </c>
      <c r="E121" s="4" t="s">
        <v>24</v>
      </c>
      <c r="F121" s="6" t="s">
        <v>132</v>
      </c>
      <c r="G121" s="5" t="s">
        <v>26</v>
      </c>
      <c r="H121" s="7">
        <v>1580192</v>
      </c>
      <c r="I121" s="7">
        <v>1613126</v>
      </c>
      <c r="J121" s="7">
        <v>0</v>
      </c>
      <c r="K121" s="7">
        <v>980</v>
      </c>
      <c r="L121" s="7">
        <v>31953.68</v>
      </c>
      <c r="M121" s="7">
        <v>0</v>
      </c>
      <c r="N121" s="7">
        <v>0</v>
      </c>
      <c r="O121" s="7">
        <v>278757.78999999998</v>
      </c>
      <c r="P121" s="7">
        <v>1120820.79</v>
      </c>
      <c r="Q121" s="7">
        <v>0</v>
      </c>
      <c r="R121" s="7">
        <v>0</v>
      </c>
      <c r="S121" s="12">
        <v>0</v>
      </c>
      <c r="T121" s="9">
        <v>0</v>
      </c>
      <c r="U121" s="9">
        <v>0</v>
      </c>
      <c r="V121" s="9">
        <f t="shared" si="2"/>
        <v>1432512.26</v>
      </c>
      <c r="W121" s="10">
        <f t="shared" si="3"/>
        <v>0.88803494581328424</v>
      </c>
    </row>
    <row r="122" spans="1:23" x14ac:dyDescent="0.25">
      <c r="A122" s="3">
        <v>121</v>
      </c>
      <c r="B122" s="3">
        <v>10069</v>
      </c>
      <c r="C122" s="3">
        <v>150122</v>
      </c>
      <c r="D122" s="3" t="s">
        <v>23</v>
      </c>
      <c r="E122" s="4" t="s">
        <v>24</v>
      </c>
      <c r="F122" s="11" t="s">
        <v>133</v>
      </c>
      <c r="G122" s="5" t="s">
        <v>26</v>
      </c>
      <c r="H122" s="9">
        <v>0</v>
      </c>
      <c r="I122" s="9">
        <v>31954</v>
      </c>
      <c r="J122" s="9">
        <v>0</v>
      </c>
      <c r="K122" s="9">
        <v>0</v>
      </c>
      <c r="L122" s="9">
        <v>31953.68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12">
        <v>0</v>
      </c>
      <c r="T122" s="9">
        <v>0</v>
      </c>
      <c r="U122" s="9">
        <v>0</v>
      </c>
      <c r="V122" s="9">
        <f t="shared" si="2"/>
        <v>31953.68</v>
      </c>
      <c r="W122" s="10">
        <f t="shared" si="3"/>
        <v>0.99998998560430619</v>
      </c>
    </row>
    <row r="123" spans="1:23" x14ac:dyDescent="0.25">
      <c r="A123" s="3">
        <v>122</v>
      </c>
      <c r="B123" s="3">
        <v>10069</v>
      </c>
      <c r="C123" s="3">
        <v>150122</v>
      </c>
      <c r="D123" s="3" t="s">
        <v>23</v>
      </c>
      <c r="E123" s="4" t="s">
        <v>24</v>
      </c>
      <c r="F123" s="11" t="s">
        <v>134</v>
      </c>
      <c r="G123" s="5" t="s">
        <v>26</v>
      </c>
      <c r="H123" s="9">
        <v>1580192</v>
      </c>
      <c r="I123" s="9">
        <v>1580192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278757.78999999998</v>
      </c>
      <c r="P123" s="9">
        <v>1120820.79</v>
      </c>
      <c r="Q123" s="9">
        <v>0</v>
      </c>
      <c r="R123" s="9">
        <v>0</v>
      </c>
      <c r="S123" s="12">
        <v>0</v>
      </c>
      <c r="T123" s="9">
        <v>0</v>
      </c>
      <c r="U123" s="9">
        <v>0</v>
      </c>
      <c r="V123" s="9">
        <f t="shared" si="2"/>
        <v>1399578.58</v>
      </c>
      <c r="W123" s="10">
        <f t="shared" si="3"/>
        <v>0.88570159828679051</v>
      </c>
    </row>
    <row r="124" spans="1:23" x14ac:dyDescent="0.25">
      <c r="A124" s="3">
        <v>123</v>
      </c>
      <c r="B124" s="3">
        <v>10069</v>
      </c>
      <c r="C124" s="3">
        <v>150122</v>
      </c>
      <c r="D124" s="3" t="s">
        <v>23</v>
      </c>
      <c r="E124" s="4" t="s">
        <v>24</v>
      </c>
      <c r="F124" s="11" t="s">
        <v>135</v>
      </c>
      <c r="G124" s="5" t="s">
        <v>26</v>
      </c>
      <c r="H124" s="9">
        <v>0</v>
      </c>
      <c r="I124" s="9">
        <v>980</v>
      </c>
      <c r="J124" s="9">
        <v>0</v>
      </c>
      <c r="K124" s="9">
        <v>980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12">
        <v>0</v>
      </c>
      <c r="T124" s="9">
        <v>0</v>
      </c>
      <c r="U124" s="9">
        <v>0</v>
      </c>
      <c r="V124" s="9">
        <f t="shared" si="2"/>
        <v>980</v>
      </c>
      <c r="W124" s="10">
        <f t="shared" si="3"/>
        <v>1</v>
      </c>
    </row>
    <row r="125" spans="1:23" x14ac:dyDescent="0.25">
      <c r="A125" s="3">
        <v>124</v>
      </c>
      <c r="B125" s="3">
        <v>10069</v>
      </c>
      <c r="C125" s="3">
        <v>150122</v>
      </c>
      <c r="D125" s="3" t="s">
        <v>23</v>
      </c>
      <c r="E125" s="4" t="s">
        <v>24</v>
      </c>
      <c r="F125" s="6" t="s">
        <v>38</v>
      </c>
      <c r="G125" s="5" t="s">
        <v>26</v>
      </c>
      <c r="H125" s="7">
        <v>16696408</v>
      </c>
      <c r="I125" s="7">
        <v>48031863</v>
      </c>
      <c r="J125" s="7">
        <v>0</v>
      </c>
      <c r="K125" s="7">
        <v>70977</v>
      </c>
      <c r="L125" s="7">
        <v>691750</v>
      </c>
      <c r="M125" s="7">
        <v>189186.55</v>
      </c>
      <c r="N125" s="7">
        <v>479246.14999999997</v>
      </c>
      <c r="O125" s="7">
        <v>631590.05000000005</v>
      </c>
      <c r="P125" s="7">
        <v>2890948.94</v>
      </c>
      <c r="Q125" s="7">
        <v>1828669.68</v>
      </c>
      <c r="R125" s="7">
        <v>2014652.98</v>
      </c>
      <c r="S125" s="12">
        <v>0</v>
      </c>
      <c r="T125" s="9">
        <v>0</v>
      </c>
      <c r="U125" s="9">
        <v>0</v>
      </c>
      <c r="V125" s="9">
        <f t="shared" si="2"/>
        <v>8797021.3499999996</v>
      </c>
      <c r="W125" s="10">
        <f t="shared" si="3"/>
        <v>0.18314970106406239</v>
      </c>
    </row>
    <row r="126" spans="1:23" x14ac:dyDescent="0.25">
      <c r="A126" s="3">
        <v>125</v>
      </c>
      <c r="B126" s="3">
        <v>10069</v>
      </c>
      <c r="C126" s="3">
        <v>150122</v>
      </c>
      <c r="D126" s="3" t="s">
        <v>23</v>
      </c>
      <c r="E126" s="4" t="s">
        <v>24</v>
      </c>
      <c r="F126" s="11" t="s">
        <v>43</v>
      </c>
      <c r="G126" s="5" t="s">
        <v>26</v>
      </c>
      <c r="H126" s="9">
        <v>0</v>
      </c>
      <c r="I126" s="9">
        <v>6265508</v>
      </c>
      <c r="J126" s="9">
        <v>0</v>
      </c>
      <c r="K126" s="9">
        <v>0</v>
      </c>
      <c r="L126" s="9">
        <v>0</v>
      </c>
      <c r="M126" s="9">
        <v>160186.54999999999</v>
      </c>
      <c r="N126" s="9">
        <v>138863.07999999999</v>
      </c>
      <c r="O126" s="9">
        <v>489863.87</v>
      </c>
      <c r="P126" s="9">
        <v>1215584.99</v>
      </c>
      <c r="Q126" s="9">
        <v>1596858.73</v>
      </c>
      <c r="R126" s="9">
        <v>1394794.03</v>
      </c>
      <c r="S126" s="12">
        <v>0</v>
      </c>
      <c r="T126" s="9">
        <v>0</v>
      </c>
      <c r="U126" s="9">
        <v>0</v>
      </c>
      <c r="V126" s="9">
        <f t="shared" si="2"/>
        <v>4996151.25</v>
      </c>
      <c r="W126" s="10">
        <f t="shared" si="3"/>
        <v>0.79740561339958393</v>
      </c>
    </row>
    <row r="127" spans="1:23" x14ac:dyDescent="0.25">
      <c r="A127" s="3">
        <v>126</v>
      </c>
      <c r="B127" s="3">
        <v>10069</v>
      </c>
      <c r="C127" s="3">
        <v>150122</v>
      </c>
      <c r="D127" s="3" t="s">
        <v>23</v>
      </c>
      <c r="E127" s="4" t="s">
        <v>24</v>
      </c>
      <c r="F127" s="11" t="s">
        <v>39</v>
      </c>
      <c r="G127" s="5" t="s">
        <v>26</v>
      </c>
      <c r="H127" s="9">
        <v>0</v>
      </c>
      <c r="I127" s="9">
        <v>1204351</v>
      </c>
      <c r="J127" s="9">
        <v>0</v>
      </c>
      <c r="K127" s="9">
        <v>0</v>
      </c>
      <c r="L127" s="9">
        <v>0</v>
      </c>
      <c r="M127" s="9">
        <v>0</v>
      </c>
      <c r="N127" s="9">
        <v>260289</v>
      </c>
      <c r="O127" s="9">
        <v>0</v>
      </c>
      <c r="P127" s="9">
        <v>887709.26</v>
      </c>
      <c r="Q127" s="9">
        <v>0</v>
      </c>
      <c r="R127" s="9">
        <v>0</v>
      </c>
      <c r="S127" s="12">
        <v>0</v>
      </c>
      <c r="T127" s="9">
        <v>0</v>
      </c>
      <c r="U127" s="9">
        <v>0</v>
      </c>
      <c r="V127" s="9">
        <f t="shared" si="2"/>
        <v>1147998.26</v>
      </c>
      <c r="W127" s="10">
        <f t="shared" si="3"/>
        <v>0.95320903955740477</v>
      </c>
    </row>
    <row r="128" spans="1:23" x14ac:dyDescent="0.25">
      <c r="A128" s="3">
        <v>127</v>
      </c>
      <c r="B128" s="3">
        <v>10069</v>
      </c>
      <c r="C128" s="3">
        <v>150122</v>
      </c>
      <c r="D128" s="3" t="s">
        <v>23</v>
      </c>
      <c r="E128" s="4" t="s">
        <v>24</v>
      </c>
      <c r="F128" s="11" t="s">
        <v>40</v>
      </c>
      <c r="G128" s="5" t="s">
        <v>26</v>
      </c>
      <c r="H128" s="9">
        <v>0</v>
      </c>
      <c r="I128" s="9">
        <v>18236776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637000</v>
      </c>
      <c r="Q128" s="9">
        <v>0</v>
      </c>
      <c r="R128" s="9">
        <v>0</v>
      </c>
      <c r="S128" s="12">
        <v>0</v>
      </c>
      <c r="T128" s="9">
        <v>0</v>
      </c>
      <c r="U128" s="9">
        <v>0</v>
      </c>
      <c r="V128" s="9">
        <f t="shared" si="2"/>
        <v>637000</v>
      </c>
      <c r="W128" s="10">
        <f t="shared" si="3"/>
        <v>3.4929419542138372E-2</v>
      </c>
    </row>
    <row r="129" spans="1:23" x14ac:dyDescent="0.25">
      <c r="A129" s="3">
        <v>128</v>
      </c>
      <c r="B129" s="3">
        <v>10069</v>
      </c>
      <c r="C129" s="3">
        <v>150122</v>
      </c>
      <c r="D129" s="3" t="s">
        <v>23</v>
      </c>
      <c r="E129" s="4" t="s">
        <v>24</v>
      </c>
      <c r="F129" s="11" t="s">
        <v>44</v>
      </c>
      <c r="G129" s="5" t="s">
        <v>26</v>
      </c>
      <c r="H129" s="9">
        <v>0</v>
      </c>
      <c r="I129" s="9">
        <v>440397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399000</v>
      </c>
      <c r="S129" s="12">
        <v>0</v>
      </c>
      <c r="T129" s="9">
        <v>0</v>
      </c>
      <c r="U129" s="9">
        <v>0</v>
      </c>
      <c r="V129" s="9">
        <f t="shared" si="2"/>
        <v>399000</v>
      </c>
      <c r="W129" s="10">
        <f t="shared" si="3"/>
        <v>0.90600072207576343</v>
      </c>
    </row>
    <row r="130" spans="1:23" x14ac:dyDescent="0.25">
      <c r="A130" s="3">
        <v>129</v>
      </c>
      <c r="B130" s="3">
        <v>10069</v>
      </c>
      <c r="C130" s="3">
        <v>150122</v>
      </c>
      <c r="D130" s="3" t="s">
        <v>23</v>
      </c>
      <c r="E130" s="4" t="s">
        <v>24</v>
      </c>
      <c r="F130" s="11" t="s">
        <v>136</v>
      </c>
      <c r="G130" s="5" t="s">
        <v>26</v>
      </c>
      <c r="H130" s="9">
        <v>0</v>
      </c>
      <c r="I130" s="9">
        <v>32390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32389.46</v>
      </c>
      <c r="R130" s="9">
        <v>0</v>
      </c>
      <c r="S130" s="12">
        <v>0</v>
      </c>
      <c r="T130" s="9">
        <v>0</v>
      </c>
      <c r="U130" s="9">
        <v>0</v>
      </c>
      <c r="V130" s="9">
        <f t="shared" si="2"/>
        <v>32389.46</v>
      </c>
      <c r="W130" s="10">
        <f t="shared" si="3"/>
        <v>0.99998332818771218</v>
      </c>
    </row>
    <row r="131" spans="1:23" x14ac:dyDescent="0.25">
      <c r="A131" s="3">
        <v>130</v>
      </c>
      <c r="B131" s="3">
        <v>10069</v>
      </c>
      <c r="C131" s="3">
        <v>150122</v>
      </c>
      <c r="D131" s="3" t="s">
        <v>23</v>
      </c>
      <c r="E131" s="4" t="s">
        <v>24</v>
      </c>
      <c r="F131" s="11" t="s">
        <v>137</v>
      </c>
      <c r="G131" s="5" t="s">
        <v>26</v>
      </c>
      <c r="H131" s="9">
        <v>0</v>
      </c>
      <c r="I131" s="9">
        <v>22100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3500</v>
      </c>
      <c r="S131" s="12">
        <v>0</v>
      </c>
      <c r="T131" s="9">
        <v>0</v>
      </c>
      <c r="U131" s="9">
        <v>0</v>
      </c>
      <c r="V131" s="9">
        <f t="shared" ref="V131:V194" si="4">SUM(J131:U131)</f>
        <v>3500</v>
      </c>
      <c r="W131" s="10">
        <f t="shared" ref="W131:W194" si="5">IFERROR(V131/I131,0)</f>
        <v>0.15837104072398189</v>
      </c>
    </row>
    <row r="132" spans="1:23" x14ac:dyDescent="0.25">
      <c r="A132" s="3">
        <v>131</v>
      </c>
      <c r="B132" s="3">
        <v>10069</v>
      </c>
      <c r="C132" s="3">
        <v>150122</v>
      </c>
      <c r="D132" s="3" t="s">
        <v>23</v>
      </c>
      <c r="E132" s="4" t="s">
        <v>24</v>
      </c>
      <c r="F132" s="11" t="s">
        <v>138</v>
      </c>
      <c r="G132" s="5" t="s">
        <v>26</v>
      </c>
      <c r="H132" s="9">
        <v>0</v>
      </c>
      <c r="I132" s="9">
        <v>3484</v>
      </c>
      <c r="J132" s="9">
        <v>0</v>
      </c>
      <c r="K132" s="9">
        <v>3484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8">
        <v>0</v>
      </c>
      <c r="T132" s="7">
        <v>0</v>
      </c>
      <c r="U132" s="7">
        <v>0</v>
      </c>
      <c r="V132" s="9">
        <f t="shared" si="4"/>
        <v>3484</v>
      </c>
      <c r="W132" s="10">
        <f t="shared" si="5"/>
        <v>1</v>
      </c>
    </row>
    <row r="133" spans="1:23" x14ac:dyDescent="0.25">
      <c r="A133" s="3">
        <v>132</v>
      </c>
      <c r="B133" s="3">
        <v>10069</v>
      </c>
      <c r="C133" s="3">
        <v>150122</v>
      </c>
      <c r="D133" s="3" t="s">
        <v>23</v>
      </c>
      <c r="E133" s="4" t="s">
        <v>24</v>
      </c>
      <c r="F133" s="11" t="s">
        <v>46</v>
      </c>
      <c r="G133" s="5" t="s">
        <v>26</v>
      </c>
      <c r="H133" s="9">
        <v>16696408</v>
      </c>
      <c r="I133" s="9">
        <v>19181374</v>
      </c>
      <c r="J133" s="9">
        <v>0</v>
      </c>
      <c r="K133" s="9">
        <v>0</v>
      </c>
      <c r="L133" s="9">
        <v>375000</v>
      </c>
      <c r="M133" s="9">
        <v>0</v>
      </c>
      <c r="N133" s="9">
        <v>5714</v>
      </c>
      <c r="O133" s="9">
        <v>0</v>
      </c>
      <c r="P133" s="9">
        <v>11700</v>
      </c>
      <c r="Q133" s="9">
        <v>0</v>
      </c>
      <c r="R133" s="9">
        <v>119000</v>
      </c>
      <c r="S133" s="8">
        <v>0</v>
      </c>
      <c r="T133" s="7">
        <v>0</v>
      </c>
      <c r="U133" s="7">
        <v>0</v>
      </c>
      <c r="V133" s="9">
        <f t="shared" si="4"/>
        <v>511414</v>
      </c>
      <c r="W133" s="10">
        <f t="shared" si="5"/>
        <v>2.6662010761064354E-2</v>
      </c>
    </row>
    <row r="134" spans="1:23" x14ac:dyDescent="0.25">
      <c r="A134" s="3">
        <v>133</v>
      </c>
      <c r="B134" s="3">
        <v>10069</v>
      </c>
      <c r="C134" s="3">
        <v>150122</v>
      </c>
      <c r="D134" s="3" t="s">
        <v>23</v>
      </c>
      <c r="E134" s="4" t="s">
        <v>24</v>
      </c>
      <c r="F134" s="11" t="s">
        <v>139</v>
      </c>
      <c r="G134" s="5" t="s">
        <v>26</v>
      </c>
      <c r="H134" s="9">
        <v>0</v>
      </c>
      <c r="I134" s="9">
        <v>36794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36793.339999999997</v>
      </c>
      <c r="R134" s="9">
        <v>0</v>
      </c>
      <c r="S134" s="12">
        <v>0</v>
      </c>
      <c r="T134" s="9">
        <v>0</v>
      </c>
      <c r="U134" s="9">
        <v>0</v>
      </c>
      <c r="V134" s="9">
        <f t="shared" si="4"/>
        <v>36793.339999999997</v>
      </c>
      <c r="W134" s="10">
        <f t="shared" si="5"/>
        <v>0.99998206229276498</v>
      </c>
    </row>
    <row r="135" spans="1:23" x14ac:dyDescent="0.25">
      <c r="A135" s="3">
        <v>134</v>
      </c>
      <c r="B135" s="3">
        <v>10069</v>
      </c>
      <c r="C135" s="3">
        <v>150122</v>
      </c>
      <c r="D135" s="3" t="s">
        <v>23</v>
      </c>
      <c r="E135" s="4" t="s">
        <v>24</v>
      </c>
      <c r="F135" s="11" t="s">
        <v>140</v>
      </c>
      <c r="G135" s="5" t="s">
        <v>26</v>
      </c>
      <c r="H135" s="9">
        <v>0</v>
      </c>
      <c r="I135" s="9">
        <v>37945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28033</v>
      </c>
      <c r="P135" s="9">
        <v>0</v>
      </c>
      <c r="Q135" s="9">
        <v>0</v>
      </c>
      <c r="R135" s="9">
        <v>0</v>
      </c>
      <c r="S135" s="12">
        <v>0</v>
      </c>
      <c r="T135" s="9">
        <v>0</v>
      </c>
      <c r="U135" s="9">
        <v>0</v>
      </c>
      <c r="V135" s="9">
        <f t="shared" si="4"/>
        <v>28033</v>
      </c>
      <c r="W135" s="10">
        <f t="shared" si="5"/>
        <v>0.73877981288707339</v>
      </c>
    </row>
    <row r="136" spans="1:23" x14ac:dyDescent="0.25">
      <c r="A136" s="3">
        <v>135</v>
      </c>
      <c r="B136" s="3">
        <v>10069</v>
      </c>
      <c r="C136" s="3">
        <v>150122</v>
      </c>
      <c r="D136" s="3" t="s">
        <v>23</v>
      </c>
      <c r="E136" s="4" t="s">
        <v>24</v>
      </c>
      <c r="F136" s="11" t="s">
        <v>47</v>
      </c>
      <c r="G136" s="5" t="s">
        <v>26</v>
      </c>
      <c r="H136" s="9">
        <v>0</v>
      </c>
      <c r="I136" s="9">
        <v>418752</v>
      </c>
      <c r="J136" s="9">
        <v>0</v>
      </c>
      <c r="K136" s="9">
        <v>0</v>
      </c>
      <c r="L136" s="9">
        <v>272000</v>
      </c>
      <c r="M136" s="9">
        <v>0</v>
      </c>
      <c r="N136" s="9">
        <v>8702.5</v>
      </c>
      <c r="O136" s="9">
        <v>34309.5</v>
      </c>
      <c r="P136" s="9">
        <v>17740</v>
      </c>
      <c r="Q136" s="9">
        <v>11360</v>
      </c>
      <c r="R136" s="9">
        <v>0</v>
      </c>
      <c r="S136" s="12">
        <v>0</v>
      </c>
      <c r="T136" s="9">
        <v>0</v>
      </c>
      <c r="U136" s="9">
        <v>0</v>
      </c>
      <c r="V136" s="9">
        <f t="shared" si="4"/>
        <v>344112</v>
      </c>
      <c r="W136" s="10">
        <f t="shared" si="5"/>
        <v>0.82175607519486471</v>
      </c>
    </row>
    <row r="137" spans="1:23" x14ac:dyDescent="0.25">
      <c r="A137" s="3">
        <v>136</v>
      </c>
      <c r="B137" s="3">
        <v>10069</v>
      </c>
      <c r="C137" s="3">
        <v>150122</v>
      </c>
      <c r="D137" s="3" t="s">
        <v>23</v>
      </c>
      <c r="E137" s="4" t="s">
        <v>24</v>
      </c>
      <c r="F137" s="11" t="s">
        <v>41</v>
      </c>
      <c r="G137" s="5" t="s">
        <v>26</v>
      </c>
      <c r="H137" s="9">
        <v>0</v>
      </c>
      <c r="I137" s="9">
        <v>2151992</v>
      </c>
      <c r="J137" s="9">
        <v>0</v>
      </c>
      <c r="K137" s="9">
        <v>67493</v>
      </c>
      <c r="L137" s="9">
        <v>44750</v>
      </c>
      <c r="M137" s="9">
        <v>29000</v>
      </c>
      <c r="N137" s="9">
        <v>65677.570000000007</v>
      </c>
      <c r="O137" s="9">
        <v>79383.679999999993</v>
      </c>
      <c r="P137" s="9">
        <v>121214.69</v>
      </c>
      <c r="Q137" s="9">
        <v>151268.15</v>
      </c>
      <c r="R137" s="9">
        <v>98358.950000000012</v>
      </c>
      <c r="S137" s="12">
        <v>0</v>
      </c>
      <c r="T137" s="9">
        <v>0</v>
      </c>
      <c r="U137" s="9">
        <v>0</v>
      </c>
      <c r="V137" s="9">
        <f t="shared" si="4"/>
        <v>657146.04</v>
      </c>
      <c r="W137" s="10">
        <f t="shared" si="5"/>
        <v>0.30536639541410937</v>
      </c>
    </row>
    <row r="138" spans="1:23" x14ac:dyDescent="0.25">
      <c r="A138" s="3">
        <v>137</v>
      </c>
      <c r="B138" s="3">
        <v>10069</v>
      </c>
      <c r="C138" s="3">
        <v>150122</v>
      </c>
      <c r="D138" s="3" t="s">
        <v>23</v>
      </c>
      <c r="E138" s="4" t="s">
        <v>24</v>
      </c>
      <c r="F138" s="6" t="s">
        <v>141</v>
      </c>
      <c r="G138" s="5" t="s">
        <v>26</v>
      </c>
      <c r="H138" s="7">
        <v>77712141</v>
      </c>
      <c r="I138" s="7">
        <v>88123224</v>
      </c>
      <c r="J138" s="7">
        <v>6876940.1799999997</v>
      </c>
      <c r="K138" s="7">
        <v>6409784.4199999999</v>
      </c>
      <c r="L138" s="7">
        <v>5096260.4700000007</v>
      </c>
      <c r="M138" s="7">
        <v>10277224.09</v>
      </c>
      <c r="N138" s="7">
        <v>9821394.8699999992</v>
      </c>
      <c r="O138" s="7">
        <v>8048168.4800000014</v>
      </c>
      <c r="P138" s="7">
        <v>10497111.479999999</v>
      </c>
      <c r="Q138" s="7">
        <v>8927737.3300000019</v>
      </c>
      <c r="R138" s="7">
        <v>5588052.0300000003</v>
      </c>
      <c r="S138" s="12">
        <v>0</v>
      </c>
      <c r="T138" s="9">
        <v>0</v>
      </c>
      <c r="U138" s="9">
        <v>0</v>
      </c>
      <c r="V138" s="9">
        <f t="shared" si="4"/>
        <v>71542673.350000009</v>
      </c>
      <c r="W138" s="10">
        <f t="shared" si="5"/>
        <v>0.81184811565677639</v>
      </c>
    </row>
    <row r="139" spans="1:23" x14ac:dyDescent="0.25">
      <c r="A139" s="3">
        <v>138</v>
      </c>
      <c r="B139" s="3">
        <v>10069</v>
      </c>
      <c r="C139" s="3">
        <v>150122</v>
      </c>
      <c r="D139" s="3" t="s">
        <v>23</v>
      </c>
      <c r="E139" s="4" t="s">
        <v>24</v>
      </c>
      <c r="F139" s="6" t="s">
        <v>49</v>
      </c>
      <c r="G139" s="5" t="s">
        <v>26</v>
      </c>
      <c r="H139" s="7">
        <v>19060266</v>
      </c>
      <c r="I139" s="7">
        <v>19060266</v>
      </c>
      <c r="J139" s="7">
        <v>1366515.58</v>
      </c>
      <c r="K139" s="7">
        <v>1742343.65</v>
      </c>
      <c r="L139" s="7">
        <v>1114180.4500000002</v>
      </c>
      <c r="M139" s="7">
        <v>1203700.9799999997</v>
      </c>
      <c r="N139" s="7">
        <v>1486362.06</v>
      </c>
      <c r="O139" s="7">
        <v>1209963.78</v>
      </c>
      <c r="P139" s="7">
        <v>2420544.6599999997</v>
      </c>
      <c r="Q139" s="7">
        <v>1345687.1899999995</v>
      </c>
      <c r="R139" s="7">
        <v>1248369.7399999998</v>
      </c>
      <c r="S139" s="12">
        <v>0</v>
      </c>
      <c r="T139" s="9">
        <v>0</v>
      </c>
      <c r="U139" s="9">
        <v>0</v>
      </c>
      <c r="V139" s="9">
        <f t="shared" si="4"/>
        <v>13137668.089999998</v>
      </c>
      <c r="W139" s="10">
        <f t="shared" si="5"/>
        <v>0.68926992362016348</v>
      </c>
    </row>
    <row r="140" spans="1:23" x14ac:dyDescent="0.25">
      <c r="A140" s="3">
        <v>139</v>
      </c>
      <c r="B140" s="3">
        <v>10069</v>
      </c>
      <c r="C140" s="3">
        <v>150122</v>
      </c>
      <c r="D140" s="3" t="s">
        <v>23</v>
      </c>
      <c r="E140" s="4" t="s">
        <v>24</v>
      </c>
      <c r="F140" s="11" t="s">
        <v>51</v>
      </c>
      <c r="G140" s="5" t="s">
        <v>26</v>
      </c>
      <c r="H140" s="9">
        <v>2689637</v>
      </c>
      <c r="I140" s="9">
        <v>2471319</v>
      </c>
      <c r="J140" s="9">
        <v>203742.24</v>
      </c>
      <c r="K140" s="9">
        <v>204055.04000000001</v>
      </c>
      <c r="L140" s="9">
        <v>206252.22999999998</v>
      </c>
      <c r="M140" s="9">
        <v>206252.22999999998</v>
      </c>
      <c r="N140" s="9">
        <v>206252.22999999998</v>
      </c>
      <c r="O140" s="9">
        <v>205779.91</v>
      </c>
      <c r="P140" s="9">
        <v>206724.55</v>
      </c>
      <c r="Q140" s="9">
        <v>204639.22999999998</v>
      </c>
      <c r="R140" s="9">
        <v>206252.22999999998</v>
      </c>
      <c r="S140" s="12">
        <v>0</v>
      </c>
      <c r="T140" s="9">
        <v>0</v>
      </c>
      <c r="U140" s="9">
        <v>0</v>
      </c>
      <c r="V140" s="9">
        <f t="shared" si="4"/>
        <v>1849949.89</v>
      </c>
      <c r="W140" s="10">
        <f t="shared" si="5"/>
        <v>0.74856782552151302</v>
      </c>
    </row>
    <row r="141" spans="1:23" x14ac:dyDescent="0.25">
      <c r="A141" s="3">
        <v>140</v>
      </c>
      <c r="B141" s="3">
        <v>10069</v>
      </c>
      <c r="C141" s="3">
        <v>150122</v>
      </c>
      <c r="D141" s="3" t="s">
        <v>23</v>
      </c>
      <c r="E141" s="4" t="s">
        <v>24</v>
      </c>
      <c r="F141" s="11" t="s">
        <v>52</v>
      </c>
      <c r="G141" s="5" t="s">
        <v>26</v>
      </c>
      <c r="H141" s="9">
        <v>867944</v>
      </c>
      <c r="I141" s="9">
        <v>439913</v>
      </c>
      <c r="J141" s="9">
        <v>20490</v>
      </c>
      <c r="K141" s="9">
        <v>20490</v>
      </c>
      <c r="L141" s="9">
        <v>21690</v>
      </c>
      <c r="M141" s="9">
        <v>21690</v>
      </c>
      <c r="N141" s="9">
        <v>24390</v>
      </c>
      <c r="O141" s="9">
        <v>24390</v>
      </c>
      <c r="P141" s="9">
        <v>24390</v>
      </c>
      <c r="Q141" s="9">
        <v>24390</v>
      </c>
      <c r="R141" s="9">
        <v>24390</v>
      </c>
      <c r="S141" s="12">
        <v>0</v>
      </c>
      <c r="T141" s="9">
        <v>0</v>
      </c>
      <c r="U141" s="9">
        <v>0</v>
      </c>
      <c r="V141" s="9">
        <f t="shared" si="4"/>
        <v>206310</v>
      </c>
      <c r="W141" s="10">
        <f t="shared" si="5"/>
        <v>0.46897909359350598</v>
      </c>
    </row>
    <row r="142" spans="1:23" x14ac:dyDescent="0.25">
      <c r="A142" s="3">
        <v>141</v>
      </c>
      <c r="B142" s="3">
        <v>10069</v>
      </c>
      <c r="C142" s="3">
        <v>150122</v>
      </c>
      <c r="D142" s="3" t="s">
        <v>23</v>
      </c>
      <c r="E142" s="4" t="s">
        <v>24</v>
      </c>
      <c r="F142" s="11" t="s">
        <v>53</v>
      </c>
      <c r="G142" s="5" t="s">
        <v>26</v>
      </c>
      <c r="H142" s="9">
        <v>10623955</v>
      </c>
      <c r="I142" s="9">
        <v>5517283</v>
      </c>
      <c r="J142" s="9">
        <v>419567.73</v>
      </c>
      <c r="K142" s="9">
        <v>438201.78</v>
      </c>
      <c r="L142" s="9">
        <v>451372.66000000003</v>
      </c>
      <c r="M142" s="9">
        <v>460774.94999999995</v>
      </c>
      <c r="N142" s="9">
        <v>480552.17000000004</v>
      </c>
      <c r="O142" s="9">
        <v>513049.9</v>
      </c>
      <c r="P142" s="9">
        <v>532698.47</v>
      </c>
      <c r="Q142" s="9">
        <v>535954.79999999993</v>
      </c>
      <c r="R142" s="9">
        <v>540848.91999999993</v>
      </c>
      <c r="S142" s="12">
        <v>0</v>
      </c>
      <c r="T142" s="9">
        <v>0</v>
      </c>
      <c r="U142" s="9">
        <v>0</v>
      </c>
      <c r="V142" s="9">
        <f t="shared" si="4"/>
        <v>4373021.38</v>
      </c>
      <c r="W142" s="10">
        <f t="shared" si="5"/>
        <v>0.79260414591747419</v>
      </c>
    </row>
    <row r="143" spans="1:23" x14ac:dyDescent="0.25">
      <c r="A143" s="3">
        <v>142</v>
      </c>
      <c r="B143" s="3">
        <v>10069</v>
      </c>
      <c r="C143" s="3">
        <v>150122</v>
      </c>
      <c r="D143" s="3" t="s">
        <v>23</v>
      </c>
      <c r="E143" s="4" t="s">
        <v>24</v>
      </c>
      <c r="F143" s="11" t="s">
        <v>54</v>
      </c>
      <c r="G143" s="5" t="s">
        <v>26</v>
      </c>
      <c r="H143" s="9">
        <v>361452</v>
      </c>
      <c r="I143" s="9">
        <v>729874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368828.59</v>
      </c>
      <c r="Q143" s="9">
        <v>5150.08</v>
      </c>
      <c r="R143" s="9">
        <v>0</v>
      </c>
      <c r="S143" s="12">
        <v>0</v>
      </c>
      <c r="T143" s="9">
        <v>0</v>
      </c>
      <c r="U143" s="9">
        <v>0</v>
      </c>
      <c r="V143" s="9">
        <f t="shared" si="4"/>
        <v>373978.67000000004</v>
      </c>
      <c r="W143" s="10">
        <f t="shared" si="5"/>
        <v>0.5123879875156534</v>
      </c>
    </row>
    <row r="144" spans="1:23" x14ac:dyDescent="0.25">
      <c r="A144" s="3">
        <v>143</v>
      </c>
      <c r="B144" s="3">
        <v>10069</v>
      </c>
      <c r="C144" s="3">
        <v>150122</v>
      </c>
      <c r="D144" s="3" t="s">
        <v>23</v>
      </c>
      <c r="E144" s="4" t="s">
        <v>24</v>
      </c>
      <c r="F144" s="11" t="s">
        <v>55</v>
      </c>
      <c r="G144" s="5" t="s">
        <v>26</v>
      </c>
      <c r="H144" s="9">
        <v>429549</v>
      </c>
      <c r="I144" s="9">
        <v>416161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209089.49</v>
      </c>
      <c r="Q144" s="9">
        <v>0</v>
      </c>
      <c r="R144" s="9">
        <v>0</v>
      </c>
      <c r="S144" s="12">
        <v>0</v>
      </c>
      <c r="T144" s="9">
        <v>0</v>
      </c>
      <c r="U144" s="9">
        <v>0</v>
      </c>
      <c r="V144" s="9">
        <f t="shared" si="4"/>
        <v>209089.49</v>
      </c>
      <c r="W144" s="10">
        <f t="shared" si="5"/>
        <v>0.50242451839552482</v>
      </c>
    </row>
    <row r="145" spans="1:23" x14ac:dyDescent="0.25">
      <c r="A145" s="3">
        <v>144</v>
      </c>
      <c r="B145" s="3">
        <v>10069</v>
      </c>
      <c r="C145" s="3">
        <v>150122</v>
      </c>
      <c r="D145" s="3" t="s">
        <v>23</v>
      </c>
      <c r="E145" s="4" t="s">
        <v>24</v>
      </c>
      <c r="F145" s="11" t="s">
        <v>56</v>
      </c>
      <c r="G145" s="5" t="s">
        <v>26</v>
      </c>
      <c r="H145" s="9">
        <v>643404</v>
      </c>
      <c r="I145" s="9">
        <v>566931</v>
      </c>
      <c r="J145" s="9">
        <v>0</v>
      </c>
      <c r="K145" s="9">
        <v>561457.93999999994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12">
        <v>0</v>
      </c>
      <c r="T145" s="9">
        <v>0</v>
      </c>
      <c r="U145" s="9">
        <v>0</v>
      </c>
      <c r="V145" s="9">
        <f t="shared" si="4"/>
        <v>561457.93999999994</v>
      </c>
      <c r="W145" s="10">
        <f t="shared" si="5"/>
        <v>0.99034616205499426</v>
      </c>
    </row>
    <row r="146" spans="1:23" x14ac:dyDescent="0.25">
      <c r="A146" s="3">
        <v>145</v>
      </c>
      <c r="B146" s="3">
        <v>10069</v>
      </c>
      <c r="C146" s="3">
        <v>150122</v>
      </c>
      <c r="D146" s="3" t="s">
        <v>23</v>
      </c>
      <c r="E146" s="4" t="s">
        <v>24</v>
      </c>
      <c r="F146" s="11" t="s">
        <v>57</v>
      </c>
      <c r="G146" s="5" t="s">
        <v>26</v>
      </c>
      <c r="H146" s="9">
        <v>313195</v>
      </c>
      <c r="I146" s="9">
        <v>883636</v>
      </c>
      <c r="J146" s="9">
        <v>0</v>
      </c>
      <c r="K146" s="9">
        <v>0</v>
      </c>
      <c r="L146" s="9">
        <v>0</v>
      </c>
      <c r="M146" s="9">
        <v>0</v>
      </c>
      <c r="N146" s="9">
        <v>204547.72000000003</v>
      </c>
      <c r="O146" s="9">
        <v>0</v>
      </c>
      <c r="P146" s="9">
        <v>440437.11</v>
      </c>
      <c r="Q146" s="9">
        <v>92375.43</v>
      </c>
      <c r="R146" s="9">
        <v>0</v>
      </c>
      <c r="S146" s="12">
        <v>0</v>
      </c>
      <c r="T146" s="9">
        <v>0</v>
      </c>
      <c r="U146" s="9">
        <v>0</v>
      </c>
      <c r="V146" s="9">
        <f t="shared" si="4"/>
        <v>737360.26</v>
      </c>
      <c r="W146" s="10">
        <f t="shared" si="5"/>
        <v>0.83446154298828934</v>
      </c>
    </row>
    <row r="147" spans="1:23" x14ac:dyDescent="0.25">
      <c r="A147" s="3">
        <v>146</v>
      </c>
      <c r="B147" s="3">
        <v>10069</v>
      </c>
      <c r="C147" s="3">
        <v>150122</v>
      </c>
      <c r="D147" s="3" t="s">
        <v>23</v>
      </c>
      <c r="E147" s="4" t="s">
        <v>24</v>
      </c>
      <c r="F147" s="11" t="s">
        <v>58</v>
      </c>
      <c r="G147" s="5" t="s">
        <v>26</v>
      </c>
      <c r="H147" s="9">
        <v>71780</v>
      </c>
      <c r="I147" s="9">
        <v>66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12">
        <v>0</v>
      </c>
      <c r="T147" s="9">
        <v>0</v>
      </c>
      <c r="U147" s="9">
        <v>0</v>
      </c>
      <c r="V147" s="9">
        <f t="shared" si="4"/>
        <v>0</v>
      </c>
      <c r="W147" s="10">
        <f t="shared" si="5"/>
        <v>0</v>
      </c>
    </row>
    <row r="148" spans="1:23" x14ac:dyDescent="0.25">
      <c r="A148" s="3">
        <v>147</v>
      </c>
      <c r="B148" s="3">
        <v>10069</v>
      </c>
      <c r="C148" s="3">
        <v>150122</v>
      </c>
      <c r="D148" s="3" t="s">
        <v>23</v>
      </c>
      <c r="E148" s="4" t="s">
        <v>24</v>
      </c>
      <c r="F148" s="11" t="s">
        <v>59</v>
      </c>
      <c r="G148" s="5" t="s">
        <v>26</v>
      </c>
      <c r="H148" s="9">
        <v>481081</v>
      </c>
      <c r="I148" s="9">
        <v>855714</v>
      </c>
      <c r="J148" s="9">
        <v>198202.96000000002</v>
      </c>
      <c r="K148" s="9">
        <v>54096.39</v>
      </c>
      <c r="L148" s="9">
        <v>33603.79</v>
      </c>
      <c r="M148" s="9">
        <v>51394.83</v>
      </c>
      <c r="N148" s="9">
        <v>34564.449999999997</v>
      </c>
      <c r="O148" s="9">
        <v>23452.1</v>
      </c>
      <c r="P148" s="9">
        <v>68587.22</v>
      </c>
      <c r="Q148" s="9">
        <v>26523.46</v>
      </c>
      <c r="R148" s="9">
        <v>23651.17</v>
      </c>
      <c r="S148" s="8">
        <v>0</v>
      </c>
      <c r="T148" s="7">
        <v>0</v>
      </c>
      <c r="U148" s="7">
        <v>0</v>
      </c>
      <c r="V148" s="9">
        <f t="shared" si="4"/>
        <v>514076.37</v>
      </c>
      <c r="W148" s="10">
        <f t="shared" si="5"/>
        <v>0.60075722729790559</v>
      </c>
    </row>
    <row r="149" spans="1:23" x14ac:dyDescent="0.25">
      <c r="A149" s="3">
        <v>148</v>
      </c>
      <c r="B149" s="3">
        <v>10069</v>
      </c>
      <c r="C149" s="3">
        <v>150122</v>
      </c>
      <c r="D149" s="3" t="s">
        <v>23</v>
      </c>
      <c r="E149" s="4" t="s">
        <v>24</v>
      </c>
      <c r="F149" s="11" t="s">
        <v>60</v>
      </c>
      <c r="G149" s="5" t="s">
        <v>26</v>
      </c>
      <c r="H149" s="9">
        <v>27831</v>
      </c>
      <c r="I149" s="9">
        <v>13891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12">
        <v>0</v>
      </c>
      <c r="T149" s="9">
        <v>0</v>
      </c>
      <c r="U149" s="9">
        <v>0</v>
      </c>
      <c r="V149" s="9">
        <f t="shared" si="4"/>
        <v>0</v>
      </c>
      <c r="W149" s="10">
        <f t="shared" si="5"/>
        <v>0</v>
      </c>
    </row>
    <row r="150" spans="1:23" x14ac:dyDescent="0.25">
      <c r="A150" s="3">
        <v>149</v>
      </c>
      <c r="B150" s="3">
        <v>10069</v>
      </c>
      <c r="C150" s="3">
        <v>150122</v>
      </c>
      <c r="D150" s="3" t="s">
        <v>23</v>
      </c>
      <c r="E150" s="4" t="s">
        <v>24</v>
      </c>
      <c r="F150" s="11" t="s">
        <v>61</v>
      </c>
      <c r="G150" s="5" t="s">
        <v>26</v>
      </c>
      <c r="H150" s="9">
        <v>1254463</v>
      </c>
      <c r="I150" s="9">
        <v>5869503</v>
      </c>
      <c r="J150" s="9">
        <v>459064.29</v>
      </c>
      <c r="K150" s="9">
        <v>409940</v>
      </c>
      <c r="L150" s="9">
        <v>350260</v>
      </c>
      <c r="M150" s="9">
        <v>410749.82</v>
      </c>
      <c r="N150" s="9">
        <v>484373.33</v>
      </c>
      <c r="O150" s="9">
        <v>432226.66000000003</v>
      </c>
      <c r="P150" s="9">
        <v>509168.22000000003</v>
      </c>
      <c r="Q150" s="9">
        <v>429361.55999999994</v>
      </c>
      <c r="R150" s="9">
        <v>425460</v>
      </c>
      <c r="S150" s="12">
        <v>0</v>
      </c>
      <c r="T150" s="9">
        <v>0</v>
      </c>
      <c r="U150" s="9">
        <v>0</v>
      </c>
      <c r="V150" s="9">
        <f t="shared" si="4"/>
        <v>3910603.8800000004</v>
      </c>
      <c r="W150" s="10">
        <f t="shared" si="5"/>
        <v>0.66625809374320111</v>
      </c>
    </row>
    <row r="151" spans="1:23" x14ac:dyDescent="0.25">
      <c r="A151" s="3">
        <v>150</v>
      </c>
      <c r="B151" s="3">
        <v>10069</v>
      </c>
      <c r="C151" s="3">
        <v>150122</v>
      </c>
      <c r="D151" s="3" t="s">
        <v>23</v>
      </c>
      <c r="E151" s="4" t="s">
        <v>24</v>
      </c>
      <c r="F151" s="11" t="s">
        <v>63</v>
      </c>
      <c r="G151" s="5" t="s">
        <v>26</v>
      </c>
      <c r="H151" s="9">
        <v>739474</v>
      </c>
      <c r="I151" s="9">
        <v>320947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8">
        <v>0</v>
      </c>
      <c r="T151" s="7">
        <v>0</v>
      </c>
      <c r="U151" s="7">
        <v>0</v>
      </c>
      <c r="V151" s="9">
        <f t="shared" si="4"/>
        <v>0</v>
      </c>
      <c r="W151" s="10">
        <f t="shared" si="5"/>
        <v>0</v>
      </c>
    </row>
    <row r="152" spans="1:23" x14ac:dyDescent="0.25">
      <c r="A152" s="3">
        <v>151</v>
      </c>
      <c r="B152" s="3">
        <v>10069</v>
      </c>
      <c r="C152" s="3">
        <v>150122</v>
      </c>
      <c r="D152" s="3" t="s">
        <v>23</v>
      </c>
      <c r="E152" s="4" t="s">
        <v>24</v>
      </c>
      <c r="F152" s="11" t="s">
        <v>64</v>
      </c>
      <c r="G152" s="5" t="s">
        <v>26</v>
      </c>
      <c r="H152" s="9">
        <v>0</v>
      </c>
      <c r="I152" s="9">
        <v>418527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12">
        <v>0</v>
      </c>
      <c r="T152" s="9">
        <v>0</v>
      </c>
      <c r="U152" s="9">
        <v>0</v>
      </c>
      <c r="V152" s="9">
        <f t="shared" si="4"/>
        <v>0</v>
      </c>
      <c r="W152" s="10">
        <f t="shared" si="5"/>
        <v>0</v>
      </c>
    </row>
    <row r="153" spans="1:23" x14ac:dyDescent="0.25">
      <c r="A153" s="3">
        <v>152</v>
      </c>
      <c r="B153" s="3">
        <v>10069</v>
      </c>
      <c r="C153" s="3">
        <v>150122</v>
      </c>
      <c r="D153" s="3" t="s">
        <v>23</v>
      </c>
      <c r="E153" s="4" t="s">
        <v>24</v>
      </c>
      <c r="F153" s="11" t="s">
        <v>66</v>
      </c>
      <c r="G153" s="5" t="s">
        <v>26</v>
      </c>
      <c r="H153" s="9">
        <v>556501</v>
      </c>
      <c r="I153" s="9">
        <v>556501</v>
      </c>
      <c r="J153" s="9">
        <v>65448.36</v>
      </c>
      <c r="K153" s="9">
        <v>54102.5</v>
      </c>
      <c r="L153" s="9">
        <v>51001.77</v>
      </c>
      <c r="M153" s="9">
        <v>52839.149999999994</v>
      </c>
      <c r="N153" s="9">
        <v>51682.159999999996</v>
      </c>
      <c r="O153" s="9">
        <v>11065.21</v>
      </c>
      <c r="P153" s="9">
        <v>60621.01</v>
      </c>
      <c r="Q153" s="9">
        <v>27292.63</v>
      </c>
      <c r="R153" s="9">
        <v>27767.420000000002</v>
      </c>
      <c r="S153" s="12">
        <v>0</v>
      </c>
      <c r="T153" s="9">
        <v>0</v>
      </c>
      <c r="U153" s="9">
        <v>0</v>
      </c>
      <c r="V153" s="9">
        <f t="shared" si="4"/>
        <v>401820.21</v>
      </c>
      <c r="W153" s="10">
        <f t="shared" si="5"/>
        <v>0.7220475973987468</v>
      </c>
    </row>
    <row r="154" spans="1:23" x14ac:dyDescent="0.25">
      <c r="A154" s="3">
        <v>153</v>
      </c>
      <c r="B154" s="3">
        <v>10069</v>
      </c>
      <c r="C154" s="3">
        <v>150122</v>
      </c>
      <c r="D154" s="3" t="s">
        <v>23</v>
      </c>
      <c r="E154" s="4" t="s">
        <v>24</v>
      </c>
      <c r="F154" s="6" t="s">
        <v>27</v>
      </c>
      <c r="G154" s="5" t="s">
        <v>26</v>
      </c>
      <c r="H154" s="7">
        <v>154100</v>
      </c>
      <c r="I154" s="7">
        <v>154100</v>
      </c>
      <c r="J154" s="7">
        <v>6232.89</v>
      </c>
      <c r="K154" s="7">
        <v>6141.23</v>
      </c>
      <c r="L154" s="7">
        <v>6141.23</v>
      </c>
      <c r="M154" s="7">
        <v>6095.4</v>
      </c>
      <c r="N154" s="7">
        <v>5957.91</v>
      </c>
      <c r="O154" s="7">
        <v>5980.83</v>
      </c>
      <c r="P154" s="7">
        <v>5923.54</v>
      </c>
      <c r="Q154" s="7">
        <v>5877.71</v>
      </c>
      <c r="R154" s="7">
        <v>5877.71</v>
      </c>
      <c r="S154" s="12">
        <v>0</v>
      </c>
      <c r="T154" s="9">
        <v>0</v>
      </c>
      <c r="U154" s="9">
        <v>0</v>
      </c>
      <c r="V154" s="9">
        <f t="shared" si="4"/>
        <v>54228.45</v>
      </c>
      <c r="W154" s="10">
        <f t="shared" si="5"/>
        <v>0.35190428293316028</v>
      </c>
    </row>
    <row r="155" spans="1:23" x14ac:dyDescent="0.25">
      <c r="A155" s="3">
        <v>154</v>
      </c>
      <c r="B155" s="3">
        <v>10069</v>
      </c>
      <c r="C155" s="3">
        <v>150122</v>
      </c>
      <c r="D155" s="3" t="s">
        <v>23</v>
      </c>
      <c r="E155" s="4" t="s">
        <v>24</v>
      </c>
      <c r="F155" s="11" t="s">
        <v>142</v>
      </c>
      <c r="G155" s="5" t="s">
        <v>26</v>
      </c>
      <c r="H155" s="9">
        <v>50000</v>
      </c>
      <c r="I155" s="9">
        <v>75610</v>
      </c>
      <c r="J155" s="9">
        <v>6232.89</v>
      </c>
      <c r="K155" s="9">
        <v>6141.23</v>
      </c>
      <c r="L155" s="9">
        <v>6141.23</v>
      </c>
      <c r="M155" s="9">
        <v>6095.4</v>
      </c>
      <c r="N155" s="9">
        <v>5957.91</v>
      </c>
      <c r="O155" s="9">
        <v>5980.83</v>
      </c>
      <c r="P155" s="9">
        <v>5923.54</v>
      </c>
      <c r="Q155" s="9">
        <v>5877.71</v>
      </c>
      <c r="R155" s="9">
        <v>5877.71</v>
      </c>
      <c r="S155" s="12">
        <v>0</v>
      </c>
      <c r="T155" s="9">
        <v>0</v>
      </c>
      <c r="U155" s="9">
        <v>0</v>
      </c>
      <c r="V155" s="9">
        <f t="shared" si="4"/>
        <v>54228.45</v>
      </c>
      <c r="W155" s="10">
        <f t="shared" si="5"/>
        <v>0.71721267028170876</v>
      </c>
    </row>
    <row r="156" spans="1:23" x14ac:dyDescent="0.25">
      <c r="A156" s="3">
        <v>155</v>
      </c>
      <c r="B156" s="3">
        <v>10069</v>
      </c>
      <c r="C156" s="3">
        <v>150122</v>
      </c>
      <c r="D156" s="3" t="s">
        <v>23</v>
      </c>
      <c r="E156" s="4" t="s">
        <v>24</v>
      </c>
      <c r="F156" s="11" t="s">
        <v>143</v>
      </c>
      <c r="G156" s="5" t="s">
        <v>26</v>
      </c>
      <c r="H156" s="9">
        <v>104100</v>
      </c>
      <c r="I156" s="9">
        <v>78490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12">
        <v>0</v>
      </c>
      <c r="T156" s="9">
        <v>0</v>
      </c>
      <c r="U156" s="9">
        <v>0</v>
      </c>
      <c r="V156" s="9">
        <f t="shared" si="4"/>
        <v>0</v>
      </c>
      <c r="W156" s="10">
        <f t="shared" si="5"/>
        <v>0</v>
      </c>
    </row>
    <row r="157" spans="1:23" x14ac:dyDescent="0.25">
      <c r="A157" s="3">
        <v>156</v>
      </c>
      <c r="B157" s="3">
        <v>10069</v>
      </c>
      <c r="C157" s="3">
        <v>150122</v>
      </c>
      <c r="D157" s="3" t="s">
        <v>23</v>
      </c>
      <c r="E157" s="4" t="s">
        <v>24</v>
      </c>
      <c r="F157" s="6" t="s">
        <v>29</v>
      </c>
      <c r="G157" s="5" t="s">
        <v>26</v>
      </c>
      <c r="H157" s="7">
        <v>58413775</v>
      </c>
      <c r="I157" s="7">
        <v>67841448</v>
      </c>
      <c r="J157" s="7">
        <v>5491797.71</v>
      </c>
      <c r="K157" s="7">
        <v>4642019.54</v>
      </c>
      <c r="L157" s="7">
        <v>3958838.790000001</v>
      </c>
      <c r="M157" s="7">
        <v>9052847.7100000028</v>
      </c>
      <c r="N157" s="7">
        <v>7531664.7999999998</v>
      </c>
      <c r="O157" s="7">
        <v>6817344.8700000001</v>
      </c>
      <c r="P157" s="7">
        <v>8062343.2800000003</v>
      </c>
      <c r="Q157" s="7">
        <v>7540724.6099999994</v>
      </c>
      <c r="R157" s="7">
        <v>4318608.58</v>
      </c>
      <c r="S157" s="12">
        <v>0</v>
      </c>
      <c r="T157" s="9">
        <v>0</v>
      </c>
      <c r="U157" s="9">
        <v>0</v>
      </c>
      <c r="V157" s="9">
        <f t="shared" si="4"/>
        <v>57416189.890000001</v>
      </c>
      <c r="W157" s="10">
        <f t="shared" si="5"/>
        <v>0.84632907437353044</v>
      </c>
    </row>
    <row r="158" spans="1:23" x14ac:dyDescent="0.25">
      <c r="A158" s="3">
        <v>157</v>
      </c>
      <c r="B158" s="3">
        <v>10069</v>
      </c>
      <c r="C158" s="3">
        <v>150122</v>
      </c>
      <c r="D158" s="3" t="s">
        <v>23</v>
      </c>
      <c r="E158" s="4" t="s">
        <v>24</v>
      </c>
      <c r="F158" s="11" t="s">
        <v>71</v>
      </c>
      <c r="G158" s="5" t="s">
        <v>26</v>
      </c>
      <c r="H158" s="9">
        <v>52000</v>
      </c>
      <c r="I158" s="9">
        <v>220893</v>
      </c>
      <c r="J158" s="9">
        <v>9217</v>
      </c>
      <c r="K158" s="9">
        <v>14704.619999999999</v>
      </c>
      <c r="L158" s="9">
        <v>21335.800000000003</v>
      </c>
      <c r="M158" s="9">
        <v>8717.18</v>
      </c>
      <c r="N158" s="9">
        <v>24490.45</v>
      </c>
      <c r="O158" s="9">
        <v>33053.360000000001</v>
      </c>
      <c r="P158" s="9">
        <v>21852.69</v>
      </c>
      <c r="Q158" s="9">
        <v>23713.78</v>
      </c>
      <c r="R158" s="9">
        <v>23663.18</v>
      </c>
      <c r="S158" s="12">
        <v>0</v>
      </c>
      <c r="T158" s="9">
        <v>0</v>
      </c>
      <c r="U158" s="9">
        <v>0</v>
      </c>
      <c r="V158" s="9">
        <f t="shared" si="4"/>
        <v>180748.06</v>
      </c>
      <c r="W158" s="10">
        <f t="shared" si="5"/>
        <v>0.8182606963552489</v>
      </c>
    </row>
    <row r="159" spans="1:23" x14ac:dyDescent="0.25">
      <c r="A159" s="3">
        <v>158</v>
      </c>
      <c r="B159" s="3">
        <v>10069</v>
      </c>
      <c r="C159" s="3">
        <v>150122</v>
      </c>
      <c r="D159" s="3" t="s">
        <v>23</v>
      </c>
      <c r="E159" s="4" t="s">
        <v>24</v>
      </c>
      <c r="F159" s="11" t="s">
        <v>144</v>
      </c>
      <c r="G159" s="5" t="s">
        <v>26</v>
      </c>
      <c r="H159" s="9">
        <v>30000</v>
      </c>
      <c r="I159" s="9">
        <v>50808</v>
      </c>
      <c r="J159" s="9">
        <v>0</v>
      </c>
      <c r="K159" s="9">
        <v>0</v>
      </c>
      <c r="L159" s="9">
        <v>15038.25</v>
      </c>
      <c r="M159" s="9">
        <v>2886</v>
      </c>
      <c r="N159" s="9">
        <v>7556.25</v>
      </c>
      <c r="O159" s="9">
        <v>1443</v>
      </c>
      <c r="P159" s="9">
        <v>1443</v>
      </c>
      <c r="Q159" s="9">
        <v>1443</v>
      </c>
      <c r="R159" s="9">
        <v>7556.25</v>
      </c>
      <c r="S159" s="12">
        <v>0</v>
      </c>
      <c r="T159" s="9">
        <v>0</v>
      </c>
      <c r="U159" s="9">
        <v>0</v>
      </c>
      <c r="V159" s="9">
        <f t="shared" si="4"/>
        <v>37365.75</v>
      </c>
      <c r="W159" s="10">
        <f t="shared" si="5"/>
        <v>0.73543044402456303</v>
      </c>
    </row>
    <row r="160" spans="1:23" x14ac:dyDescent="0.25">
      <c r="A160" s="3">
        <v>159</v>
      </c>
      <c r="B160" s="3">
        <v>10069</v>
      </c>
      <c r="C160" s="3">
        <v>150122</v>
      </c>
      <c r="D160" s="3" t="s">
        <v>23</v>
      </c>
      <c r="E160" s="4" t="s">
        <v>24</v>
      </c>
      <c r="F160" s="11" t="s">
        <v>72</v>
      </c>
      <c r="G160" s="5" t="s">
        <v>26</v>
      </c>
      <c r="H160" s="9">
        <v>10000</v>
      </c>
      <c r="I160" s="9">
        <v>221687</v>
      </c>
      <c r="J160" s="9">
        <v>50</v>
      </c>
      <c r="K160" s="9">
        <v>0</v>
      </c>
      <c r="L160" s="9">
        <v>8760.4</v>
      </c>
      <c r="M160" s="9">
        <v>1623.52</v>
      </c>
      <c r="N160" s="9">
        <v>1300</v>
      </c>
      <c r="O160" s="9">
        <v>13534.369999999999</v>
      </c>
      <c r="P160" s="9">
        <v>0</v>
      </c>
      <c r="Q160" s="9">
        <v>21562.32</v>
      </c>
      <c r="R160" s="9">
        <v>0</v>
      </c>
      <c r="S160" s="12">
        <v>0</v>
      </c>
      <c r="T160" s="9">
        <v>0</v>
      </c>
      <c r="U160" s="9">
        <v>0</v>
      </c>
      <c r="V160" s="9">
        <f t="shared" si="4"/>
        <v>46830.61</v>
      </c>
      <c r="W160" s="10">
        <f t="shared" si="5"/>
        <v>0.21124653227297949</v>
      </c>
    </row>
    <row r="161" spans="1:23" x14ac:dyDescent="0.25">
      <c r="A161" s="3">
        <v>160</v>
      </c>
      <c r="B161" s="3">
        <v>10069</v>
      </c>
      <c r="C161" s="3">
        <v>150122</v>
      </c>
      <c r="D161" s="3" t="s">
        <v>23</v>
      </c>
      <c r="E161" s="4" t="s">
        <v>24</v>
      </c>
      <c r="F161" s="11" t="s">
        <v>145</v>
      </c>
      <c r="G161" s="5" t="s">
        <v>26</v>
      </c>
      <c r="H161" s="9">
        <v>10000</v>
      </c>
      <c r="I161" s="9">
        <v>800</v>
      </c>
      <c r="J161" s="9">
        <v>0</v>
      </c>
      <c r="K161" s="9">
        <v>0</v>
      </c>
      <c r="L161" s="9">
        <v>800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12">
        <v>0</v>
      </c>
      <c r="T161" s="9">
        <v>0</v>
      </c>
      <c r="U161" s="9">
        <v>0</v>
      </c>
      <c r="V161" s="9">
        <f t="shared" si="4"/>
        <v>800</v>
      </c>
      <c r="W161" s="10">
        <f t="shared" si="5"/>
        <v>1</v>
      </c>
    </row>
    <row r="162" spans="1:23" x14ac:dyDescent="0.25">
      <c r="A162" s="3">
        <v>161</v>
      </c>
      <c r="B162" s="3">
        <v>10069</v>
      </c>
      <c r="C162" s="3">
        <v>150122</v>
      </c>
      <c r="D162" s="3" t="s">
        <v>23</v>
      </c>
      <c r="E162" s="4" t="s">
        <v>24</v>
      </c>
      <c r="F162" s="11" t="s">
        <v>73</v>
      </c>
      <c r="G162" s="5" t="s">
        <v>26</v>
      </c>
      <c r="H162" s="9">
        <v>554400</v>
      </c>
      <c r="I162" s="9">
        <v>1047002</v>
      </c>
      <c r="J162" s="9">
        <v>0</v>
      </c>
      <c r="K162" s="9">
        <v>0</v>
      </c>
      <c r="L162" s="9">
        <v>0</v>
      </c>
      <c r="M162" s="9">
        <v>75806.559999999998</v>
      </c>
      <c r="N162" s="9">
        <v>94875.62</v>
      </c>
      <c r="O162" s="9">
        <v>100963.14</v>
      </c>
      <c r="P162" s="9">
        <v>107703.09</v>
      </c>
      <c r="Q162" s="9">
        <v>103313.95</v>
      </c>
      <c r="R162" s="9">
        <v>48604.950000000004</v>
      </c>
      <c r="S162" s="12">
        <v>0</v>
      </c>
      <c r="T162" s="9">
        <v>0</v>
      </c>
      <c r="U162" s="9">
        <v>0</v>
      </c>
      <c r="V162" s="9">
        <f t="shared" si="4"/>
        <v>531267.31000000006</v>
      </c>
      <c r="W162" s="10">
        <f t="shared" si="5"/>
        <v>0.5074176649137252</v>
      </c>
    </row>
    <row r="163" spans="1:23" x14ac:dyDescent="0.25">
      <c r="A163" s="3">
        <v>162</v>
      </c>
      <c r="B163" s="3">
        <v>10069</v>
      </c>
      <c r="C163" s="3">
        <v>150122</v>
      </c>
      <c r="D163" s="3" t="s">
        <v>23</v>
      </c>
      <c r="E163" s="4" t="s">
        <v>24</v>
      </c>
      <c r="F163" s="11" t="s">
        <v>74</v>
      </c>
      <c r="G163" s="5" t="s">
        <v>26</v>
      </c>
      <c r="H163" s="9">
        <v>80000</v>
      </c>
      <c r="I163" s="9">
        <v>76799</v>
      </c>
      <c r="J163" s="9">
        <v>0</v>
      </c>
      <c r="K163" s="9">
        <v>0</v>
      </c>
      <c r="L163" s="9">
        <v>0</v>
      </c>
      <c r="M163" s="9">
        <v>0</v>
      </c>
      <c r="N163" s="9">
        <v>10729.42</v>
      </c>
      <c r="O163" s="9">
        <v>5637.73</v>
      </c>
      <c r="P163" s="9">
        <v>9045.7099999999991</v>
      </c>
      <c r="Q163" s="9">
        <v>8246.52</v>
      </c>
      <c r="R163" s="9">
        <v>3139.26</v>
      </c>
      <c r="S163" s="12">
        <v>0</v>
      </c>
      <c r="T163" s="9">
        <v>0</v>
      </c>
      <c r="U163" s="9">
        <v>0</v>
      </c>
      <c r="V163" s="9">
        <f t="shared" si="4"/>
        <v>36798.640000000007</v>
      </c>
      <c r="W163" s="10">
        <f t="shared" si="5"/>
        <v>0.4791551973332987</v>
      </c>
    </row>
    <row r="164" spans="1:23" x14ac:dyDescent="0.25">
      <c r="A164" s="3">
        <v>163</v>
      </c>
      <c r="B164" s="3">
        <v>10069</v>
      </c>
      <c r="C164" s="3">
        <v>150122</v>
      </c>
      <c r="D164" s="3" t="s">
        <v>23</v>
      </c>
      <c r="E164" s="4" t="s">
        <v>24</v>
      </c>
      <c r="F164" s="11" t="s">
        <v>75</v>
      </c>
      <c r="G164" s="5" t="s">
        <v>26</v>
      </c>
      <c r="H164" s="9">
        <v>100000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12">
        <v>0</v>
      </c>
      <c r="T164" s="9">
        <v>0</v>
      </c>
      <c r="U164" s="9">
        <v>0</v>
      </c>
      <c r="V164" s="9">
        <f t="shared" si="4"/>
        <v>0</v>
      </c>
      <c r="W164" s="10">
        <f t="shared" si="5"/>
        <v>0</v>
      </c>
    </row>
    <row r="165" spans="1:23" x14ac:dyDescent="0.25">
      <c r="A165" s="3">
        <v>164</v>
      </c>
      <c r="B165" s="3">
        <v>10069</v>
      </c>
      <c r="C165" s="3">
        <v>150122</v>
      </c>
      <c r="D165" s="3" t="s">
        <v>23</v>
      </c>
      <c r="E165" s="4" t="s">
        <v>24</v>
      </c>
      <c r="F165" s="11" t="s">
        <v>30</v>
      </c>
      <c r="G165" s="5" t="s">
        <v>26</v>
      </c>
      <c r="H165" s="9">
        <v>78000</v>
      </c>
      <c r="I165" s="9">
        <v>31592</v>
      </c>
      <c r="J165" s="9">
        <v>360</v>
      </c>
      <c r="K165" s="9">
        <v>4333.91</v>
      </c>
      <c r="L165" s="9">
        <v>8452.17</v>
      </c>
      <c r="M165" s="9">
        <v>6528</v>
      </c>
      <c r="N165" s="9">
        <v>1914.1</v>
      </c>
      <c r="O165" s="9">
        <v>1640.59</v>
      </c>
      <c r="P165" s="9">
        <v>3810.56</v>
      </c>
      <c r="Q165" s="9">
        <v>0</v>
      </c>
      <c r="R165" s="9">
        <v>0</v>
      </c>
      <c r="S165" s="12">
        <v>0</v>
      </c>
      <c r="T165" s="9">
        <v>0</v>
      </c>
      <c r="U165" s="9">
        <v>0</v>
      </c>
      <c r="V165" s="9">
        <f t="shared" si="4"/>
        <v>27039.33</v>
      </c>
      <c r="W165" s="10">
        <f t="shared" si="5"/>
        <v>0.85589168143833882</v>
      </c>
    </row>
    <row r="166" spans="1:23" x14ac:dyDescent="0.25">
      <c r="A166" s="3">
        <v>165</v>
      </c>
      <c r="B166" s="3">
        <v>10069</v>
      </c>
      <c r="C166" s="3">
        <v>150122</v>
      </c>
      <c r="D166" s="3" t="s">
        <v>23</v>
      </c>
      <c r="E166" s="4" t="s">
        <v>24</v>
      </c>
      <c r="F166" s="11" t="s">
        <v>31</v>
      </c>
      <c r="G166" s="5" t="s">
        <v>26</v>
      </c>
      <c r="H166" s="9">
        <v>240000</v>
      </c>
      <c r="I166" s="9">
        <v>60227</v>
      </c>
      <c r="J166" s="9">
        <v>3980</v>
      </c>
      <c r="K166" s="9">
        <v>3307.96</v>
      </c>
      <c r="L166" s="9">
        <v>3104.9700000000003</v>
      </c>
      <c r="M166" s="9">
        <v>6957.27</v>
      </c>
      <c r="N166" s="9">
        <v>8705.2000000000007</v>
      </c>
      <c r="O166" s="9">
        <v>9453.59</v>
      </c>
      <c r="P166" s="9">
        <v>6341.7499999999991</v>
      </c>
      <c r="Q166" s="9">
        <v>2988.34</v>
      </c>
      <c r="R166" s="9">
        <v>2287.2399999999998</v>
      </c>
      <c r="S166" s="12">
        <v>0</v>
      </c>
      <c r="T166" s="9">
        <v>0</v>
      </c>
      <c r="U166" s="9">
        <v>0</v>
      </c>
      <c r="V166" s="9">
        <f t="shared" si="4"/>
        <v>47126.32</v>
      </c>
      <c r="W166" s="10">
        <f t="shared" si="5"/>
        <v>0.78247829046773043</v>
      </c>
    </row>
    <row r="167" spans="1:23" x14ac:dyDescent="0.25">
      <c r="A167" s="3">
        <v>166</v>
      </c>
      <c r="B167" s="3">
        <v>10069</v>
      </c>
      <c r="C167" s="3">
        <v>150122</v>
      </c>
      <c r="D167" s="3" t="s">
        <v>23</v>
      </c>
      <c r="E167" s="4" t="s">
        <v>24</v>
      </c>
      <c r="F167" s="11" t="s">
        <v>146</v>
      </c>
      <c r="G167" s="5" t="s">
        <v>26</v>
      </c>
      <c r="H167" s="9">
        <v>8000</v>
      </c>
      <c r="I167" s="9">
        <v>34993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16200</v>
      </c>
      <c r="P167" s="9">
        <v>0</v>
      </c>
      <c r="Q167" s="9">
        <v>0</v>
      </c>
      <c r="R167" s="9">
        <v>0</v>
      </c>
      <c r="S167" s="12">
        <v>0</v>
      </c>
      <c r="T167" s="9">
        <v>0</v>
      </c>
      <c r="U167" s="9">
        <v>0</v>
      </c>
      <c r="V167" s="9">
        <f t="shared" si="4"/>
        <v>16200</v>
      </c>
      <c r="W167" s="10">
        <f t="shared" si="5"/>
        <v>0.46294973280370361</v>
      </c>
    </row>
    <row r="168" spans="1:23" x14ac:dyDescent="0.25">
      <c r="A168" s="3">
        <v>167</v>
      </c>
      <c r="B168" s="3">
        <v>10069</v>
      </c>
      <c r="C168" s="3">
        <v>150122</v>
      </c>
      <c r="D168" s="3" t="s">
        <v>23</v>
      </c>
      <c r="E168" s="4" t="s">
        <v>24</v>
      </c>
      <c r="F168" s="11" t="s">
        <v>32</v>
      </c>
      <c r="G168" s="5" t="s">
        <v>26</v>
      </c>
      <c r="H168" s="9">
        <v>148000</v>
      </c>
      <c r="I168" s="9">
        <v>74656</v>
      </c>
      <c r="J168" s="9">
        <v>340</v>
      </c>
      <c r="K168" s="9">
        <v>114.6</v>
      </c>
      <c r="L168" s="9">
        <v>7333.57</v>
      </c>
      <c r="M168" s="9">
        <v>11734.3</v>
      </c>
      <c r="N168" s="9">
        <v>37065.97</v>
      </c>
      <c r="O168" s="9">
        <v>1898.3000000000002</v>
      </c>
      <c r="P168" s="9">
        <v>2679.8</v>
      </c>
      <c r="Q168" s="9">
        <v>117.89999999999999</v>
      </c>
      <c r="R168" s="9">
        <v>3249.5</v>
      </c>
      <c r="S168" s="12">
        <v>0</v>
      </c>
      <c r="T168" s="9">
        <v>0</v>
      </c>
      <c r="U168" s="9">
        <v>0</v>
      </c>
      <c r="V168" s="9">
        <f t="shared" si="4"/>
        <v>64533.94000000001</v>
      </c>
      <c r="W168" s="10">
        <f t="shared" si="5"/>
        <v>0.86441732747535371</v>
      </c>
    </row>
    <row r="169" spans="1:23" x14ac:dyDescent="0.25">
      <c r="A169" s="3">
        <v>168</v>
      </c>
      <c r="B169" s="3">
        <v>10069</v>
      </c>
      <c r="C169" s="3">
        <v>150122</v>
      </c>
      <c r="D169" s="3" t="s">
        <v>23</v>
      </c>
      <c r="E169" s="4" t="s">
        <v>24</v>
      </c>
      <c r="F169" s="11" t="s">
        <v>147</v>
      </c>
      <c r="G169" s="5" t="s">
        <v>26</v>
      </c>
      <c r="H169" s="9">
        <v>0</v>
      </c>
      <c r="I169" s="9">
        <v>3160</v>
      </c>
      <c r="J169" s="9">
        <v>0</v>
      </c>
      <c r="K169" s="9">
        <v>0</v>
      </c>
      <c r="L169" s="9">
        <v>750</v>
      </c>
      <c r="M169" s="9">
        <v>0</v>
      </c>
      <c r="N169" s="9">
        <v>2410</v>
      </c>
      <c r="O169" s="9">
        <v>0</v>
      </c>
      <c r="P169" s="9">
        <v>0</v>
      </c>
      <c r="Q169" s="9">
        <v>0</v>
      </c>
      <c r="R169" s="9">
        <v>0</v>
      </c>
      <c r="S169" s="12">
        <v>0</v>
      </c>
      <c r="T169" s="9">
        <v>0</v>
      </c>
      <c r="U169" s="9">
        <v>0</v>
      </c>
      <c r="V169" s="9">
        <f t="shared" si="4"/>
        <v>3160</v>
      </c>
      <c r="W169" s="10">
        <f t="shared" si="5"/>
        <v>1</v>
      </c>
    </row>
    <row r="170" spans="1:23" x14ac:dyDescent="0.25">
      <c r="A170" s="3">
        <v>169</v>
      </c>
      <c r="B170" s="3">
        <v>10069</v>
      </c>
      <c r="C170" s="3">
        <v>150122</v>
      </c>
      <c r="D170" s="3" t="s">
        <v>23</v>
      </c>
      <c r="E170" s="4" t="s">
        <v>24</v>
      </c>
      <c r="F170" s="11" t="s">
        <v>76</v>
      </c>
      <c r="G170" s="5" t="s">
        <v>26</v>
      </c>
      <c r="H170" s="9">
        <v>0</v>
      </c>
      <c r="I170" s="9">
        <v>20198</v>
      </c>
      <c r="J170" s="9">
        <v>180</v>
      </c>
      <c r="K170" s="9">
        <v>27</v>
      </c>
      <c r="L170" s="9">
        <v>65</v>
      </c>
      <c r="M170" s="9">
        <v>20</v>
      </c>
      <c r="N170" s="9">
        <v>1716</v>
      </c>
      <c r="O170" s="9">
        <v>1370</v>
      </c>
      <c r="P170" s="9">
        <v>126</v>
      </c>
      <c r="Q170" s="9">
        <v>2967</v>
      </c>
      <c r="R170" s="9">
        <v>12624.859999999999</v>
      </c>
      <c r="S170" s="12">
        <v>0</v>
      </c>
      <c r="T170" s="9">
        <v>0</v>
      </c>
      <c r="U170" s="9">
        <v>0</v>
      </c>
      <c r="V170" s="9">
        <f t="shared" si="4"/>
        <v>19095.86</v>
      </c>
      <c r="W170" s="10">
        <f t="shared" si="5"/>
        <v>0.94543321120903068</v>
      </c>
    </row>
    <row r="171" spans="1:23" x14ac:dyDescent="0.25">
      <c r="A171" s="3">
        <v>170</v>
      </c>
      <c r="B171" s="3">
        <v>10069</v>
      </c>
      <c r="C171" s="3">
        <v>150122</v>
      </c>
      <c r="D171" s="3" t="s">
        <v>23</v>
      </c>
      <c r="E171" s="4" t="s">
        <v>24</v>
      </c>
      <c r="F171" s="11" t="s">
        <v>77</v>
      </c>
      <c r="G171" s="5" t="s">
        <v>26</v>
      </c>
      <c r="H171" s="9">
        <v>4000</v>
      </c>
      <c r="I171" s="9">
        <v>48191</v>
      </c>
      <c r="J171" s="9">
        <v>0</v>
      </c>
      <c r="K171" s="9">
        <v>0</v>
      </c>
      <c r="L171" s="9">
        <v>0</v>
      </c>
      <c r="M171" s="9">
        <v>0</v>
      </c>
      <c r="N171" s="9">
        <v>7940</v>
      </c>
      <c r="O171" s="9">
        <v>12031</v>
      </c>
      <c r="P171" s="9">
        <v>994</v>
      </c>
      <c r="Q171" s="9">
        <v>13146</v>
      </c>
      <c r="R171" s="9">
        <v>13640</v>
      </c>
      <c r="S171" s="12">
        <v>0</v>
      </c>
      <c r="T171" s="9">
        <v>0</v>
      </c>
      <c r="U171" s="9">
        <v>0</v>
      </c>
      <c r="V171" s="9">
        <f t="shared" si="4"/>
        <v>47751</v>
      </c>
      <c r="W171" s="10">
        <f t="shared" si="5"/>
        <v>0.99086966446016889</v>
      </c>
    </row>
    <row r="172" spans="1:23" x14ac:dyDescent="0.25">
      <c r="A172" s="3">
        <v>171</v>
      </c>
      <c r="B172" s="3">
        <v>10069</v>
      </c>
      <c r="C172" s="3">
        <v>150122</v>
      </c>
      <c r="D172" s="3" t="s">
        <v>23</v>
      </c>
      <c r="E172" s="4" t="s">
        <v>24</v>
      </c>
      <c r="F172" s="11" t="s">
        <v>148</v>
      </c>
      <c r="G172" s="5" t="s">
        <v>26</v>
      </c>
      <c r="H172" s="9">
        <v>0</v>
      </c>
      <c r="I172" s="9">
        <v>1030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1030</v>
      </c>
      <c r="R172" s="9">
        <v>0</v>
      </c>
      <c r="S172" s="12">
        <v>0</v>
      </c>
      <c r="T172" s="9">
        <v>0</v>
      </c>
      <c r="U172" s="9">
        <v>0</v>
      </c>
      <c r="V172" s="9">
        <f t="shared" si="4"/>
        <v>1030</v>
      </c>
      <c r="W172" s="10">
        <f t="shared" si="5"/>
        <v>1</v>
      </c>
    </row>
    <row r="173" spans="1:23" x14ac:dyDescent="0.25">
      <c r="A173" s="3">
        <v>172</v>
      </c>
      <c r="B173" s="3">
        <v>10069</v>
      </c>
      <c r="C173" s="3">
        <v>150122</v>
      </c>
      <c r="D173" s="3" t="s">
        <v>23</v>
      </c>
      <c r="E173" s="4" t="s">
        <v>24</v>
      </c>
      <c r="F173" s="11" t="s">
        <v>78</v>
      </c>
      <c r="G173" s="5" t="s">
        <v>26</v>
      </c>
      <c r="H173" s="9">
        <v>202000</v>
      </c>
      <c r="I173" s="9">
        <v>294673</v>
      </c>
      <c r="J173" s="9">
        <v>0</v>
      </c>
      <c r="K173" s="9">
        <v>17500</v>
      </c>
      <c r="L173" s="9">
        <v>23500</v>
      </c>
      <c r="M173" s="9">
        <v>22790</v>
      </c>
      <c r="N173" s="9">
        <v>58305</v>
      </c>
      <c r="O173" s="9">
        <v>54750</v>
      </c>
      <c r="P173" s="9">
        <v>57000</v>
      </c>
      <c r="Q173" s="9">
        <v>14280</v>
      </c>
      <c r="R173" s="9">
        <v>18892</v>
      </c>
      <c r="S173" s="12">
        <v>0</v>
      </c>
      <c r="T173" s="9">
        <v>0</v>
      </c>
      <c r="U173" s="9">
        <v>0</v>
      </c>
      <c r="V173" s="9">
        <f t="shared" si="4"/>
        <v>267017</v>
      </c>
      <c r="W173" s="10">
        <f t="shared" si="5"/>
        <v>0.90614681358658578</v>
      </c>
    </row>
    <row r="174" spans="1:23" x14ac:dyDescent="0.25">
      <c r="A174" s="3">
        <v>173</v>
      </c>
      <c r="B174" s="3">
        <v>10069</v>
      </c>
      <c r="C174" s="3">
        <v>150122</v>
      </c>
      <c r="D174" s="3" t="s">
        <v>23</v>
      </c>
      <c r="E174" s="4" t="s">
        <v>24</v>
      </c>
      <c r="F174" s="11" t="s">
        <v>79</v>
      </c>
      <c r="G174" s="5" t="s">
        <v>26</v>
      </c>
      <c r="H174" s="9">
        <v>30000</v>
      </c>
      <c r="I174" s="9">
        <v>38620</v>
      </c>
      <c r="J174" s="9">
        <v>0</v>
      </c>
      <c r="K174" s="9">
        <v>0</v>
      </c>
      <c r="L174" s="9">
        <v>13503.92</v>
      </c>
      <c r="M174" s="9">
        <v>5520</v>
      </c>
      <c r="N174" s="9">
        <v>0</v>
      </c>
      <c r="O174" s="9">
        <v>855</v>
      </c>
      <c r="P174" s="9">
        <v>4338.6000000000004</v>
      </c>
      <c r="Q174" s="9">
        <v>0</v>
      </c>
      <c r="R174" s="9">
        <v>1850</v>
      </c>
      <c r="S174" s="12">
        <v>0</v>
      </c>
      <c r="T174" s="9">
        <v>0</v>
      </c>
      <c r="U174" s="9">
        <v>0</v>
      </c>
      <c r="V174" s="9">
        <f t="shared" si="4"/>
        <v>26067.519999999997</v>
      </c>
      <c r="W174" s="10">
        <f t="shared" si="5"/>
        <v>0.67497462454686685</v>
      </c>
    </row>
    <row r="175" spans="1:23" x14ac:dyDescent="0.25">
      <c r="A175" s="3">
        <v>174</v>
      </c>
      <c r="B175" s="3">
        <v>10069</v>
      </c>
      <c r="C175" s="3">
        <v>150122</v>
      </c>
      <c r="D175" s="3" t="s">
        <v>23</v>
      </c>
      <c r="E175" s="4" t="s">
        <v>24</v>
      </c>
      <c r="F175" s="11" t="s">
        <v>149</v>
      </c>
      <c r="G175" s="5" t="s">
        <v>26</v>
      </c>
      <c r="H175" s="9">
        <v>210000</v>
      </c>
      <c r="I175" s="9">
        <v>4560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12">
        <v>0</v>
      </c>
      <c r="T175" s="9">
        <v>0</v>
      </c>
      <c r="U175" s="9">
        <v>0</v>
      </c>
      <c r="V175" s="9">
        <f t="shared" si="4"/>
        <v>0</v>
      </c>
      <c r="W175" s="10">
        <f t="shared" si="5"/>
        <v>0</v>
      </c>
    </row>
    <row r="176" spans="1:23" x14ac:dyDescent="0.25">
      <c r="A176" s="3">
        <v>175</v>
      </c>
      <c r="B176" s="3">
        <v>10069</v>
      </c>
      <c r="C176" s="3">
        <v>150122</v>
      </c>
      <c r="D176" s="3" t="s">
        <v>23</v>
      </c>
      <c r="E176" s="4" t="s">
        <v>24</v>
      </c>
      <c r="F176" s="11" t="s">
        <v>80</v>
      </c>
      <c r="G176" s="5" t="s">
        <v>26</v>
      </c>
      <c r="H176" s="9">
        <v>5000</v>
      </c>
      <c r="I176" s="9">
        <v>11486</v>
      </c>
      <c r="J176" s="9">
        <v>250</v>
      </c>
      <c r="K176" s="9">
        <v>0</v>
      </c>
      <c r="L176" s="9">
        <v>10382.299999999999</v>
      </c>
      <c r="M176" s="9">
        <v>0</v>
      </c>
      <c r="N176" s="9">
        <v>0</v>
      </c>
      <c r="O176" s="9">
        <v>0</v>
      </c>
      <c r="P176" s="9">
        <v>0</v>
      </c>
      <c r="Q176" s="9">
        <v>30.4</v>
      </c>
      <c r="R176" s="9">
        <v>309</v>
      </c>
      <c r="S176" s="12">
        <v>0</v>
      </c>
      <c r="T176" s="9">
        <v>0</v>
      </c>
      <c r="U176" s="9">
        <v>0</v>
      </c>
      <c r="V176" s="9">
        <f t="shared" si="4"/>
        <v>10971.699999999999</v>
      </c>
      <c r="W176" s="10">
        <f t="shared" si="5"/>
        <v>0.95522375065296872</v>
      </c>
    </row>
    <row r="177" spans="1:23" x14ac:dyDescent="0.25">
      <c r="A177" s="3">
        <v>176</v>
      </c>
      <c r="B177" s="3">
        <v>10069</v>
      </c>
      <c r="C177" s="3">
        <v>150122</v>
      </c>
      <c r="D177" s="3" t="s">
        <v>23</v>
      </c>
      <c r="E177" s="4" t="s">
        <v>24</v>
      </c>
      <c r="F177" s="11" t="s">
        <v>150</v>
      </c>
      <c r="G177" s="5" t="s">
        <v>26</v>
      </c>
      <c r="H177" s="9">
        <v>1000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12">
        <v>0</v>
      </c>
      <c r="T177" s="9">
        <v>0</v>
      </c>
      <c r="U177" s="9">
        <v>0</v>
      </c>
      <c r="V177" s="9">
        <f t="shared" si="4"/>
        <v>0</v>
      </c>
      <c r="W177" s="10">
        <f t="shared" si="5"/>
        <v>0</v>
      </c>
    </row>
    <row r="178" spans="1:23" x14ac:dyDescent="0.25">
      <c r="A178" s="3">
        <v>177</v>
      </c>
      <c r="B178" s="3">
        <v>10069</v>
      </c>
      <c r="C178" s="3">
        <v>150122</v>
      </c>
      <c r="D178" s="3" t="s">
        <v>23</v>
      </c>
      <c r="E178" s="4" t="s">
        <v>24</v>
      </c>
      <c r="F178" s="11" t="s">
        <v>33</v>
      </c>
      <c r="G178" s="5" t="s">
        <v>26</v>
      </c>
      <c r="H178" s="9">
        <v>157274</v>
      </c>
      <c r="I178" s="9">
        <v>77725</v>
      </c>
      <c r="J178" s="9">
        <v>0</v>
      </c>
      <c r="K178" s="9">
        <v>5005</v>
      </c>
      <c r="L178" s="9">
        <v>26443</v>
      </c>
      <c r="M178" s="9">
        <v>33712</v>
      </c>
      <c r="N178" s="9">
        <v>2155.4499999999998</v>
      </c>
      <c r="O178" s="9">
        <v>397.45</v>
      </c>
      <c r="P178" s="9">
        <v>274</v>
      </c>
      <c r="Q178" s="9">
        <v>0</v>
      </c>
      <c r="R178" s="9">
        <v>4735.6000000000004</v>
      </c>
      <c r="S178" s="12">
        <v>0</v>
      </c>
      <c r="T178" s="9">
        <v>0</v>
      </c>
      <c r="U178" s="9">
        <v>0</v>
      </c>
      <c r="V178" s="9">
        <f t="shared" si="4"/>
        <v>72722.5</v>
      </c>
      <c r="W178" s="10">
        <f t="shared" si="5"/>
        <v>0.93563846896108072</v>
      </c>
    </row>
    <row r="179" spans="1:23" x14ac:dyDescent="0.25">
      <c r="A179" s="3">
        <v>178</v>
      </c>
      <c r="B179" s="3">
        <v>10069</v>
      </c>
      <c r="C179" s="3">
        <v>150122</v>
      </c>
      <c r="D179" s="3" t="s">
        <v>23</v>
      </c>
      <c r="E179" s="4" t="s">
        <v>24</v>
      </c>
      <c r="F179" s="11" t="s">
        <v>151</v>
      </c>
      <c r="G179" s="5" t="s">
        <v>26</v>
      </c>
      <c r="H179" s="9">
        <v>10000</v>
      </c>
      <c r="I179" s="9">
        <v>9971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9971</v>
      </c>
      <c r="P179" s="9">
        <v>0</v>
      </c>
      <c r="Q179" s="9">
        <v>0</v>
      </c>
      <c r="R179" s="9">
        <v>0</v>
      </c>
      <c r="S179" s="12">
        <v>0</v>
      </c>
      <c r="T179" s="9">
        <v>0</v>
      </c>
      <c r="U179" s="9">
        <v>0</v>
      </c>
      <c r="V179" s="9">
        <f t="shared" si="4"/>
        <v>9971</v>
      </c>
      <c r="W179" s="10">
        <f t="shared" si="5"/>
        <v>1</v>
      </c>
    </row>
    <row r="180" spans="1:23" x14ac:dyDescent="0.25">
      <c r="A180" s="3">
        <v>179</v>
      </c>
      <c r="B180" s="3">
        <v>10069</v>
      </c>
      <c r="C180" s="3">
        <v>150122</v>
      </c>
      <c r="D180" s="3" t="s">
        <v>23</v>
      </c>
      <c r="E180" s="4" t="s">
        <v>24</v>
      </c>
      <c r="F180" s="11" t="s">
        <v>152</v>
      </c>
      <c r="G180" s="5" t="s">
        <v>26</v>
      </c>
      <c r="H180" s="9">
        <v>92000</v>
      </c>
      <c r="I180" s="9">
        <v>43790</v>
      </c>
      <c r="J180" s="9">
        <v>0</v>
      </c>
      <c r="K180" s="9">
        <v>0</v>
      </c>
      <c r="L180" s="9">
        <v>270</v>
      </c>
      <c r="M180" s="9">
        <v>1950</v>
      </c>
      <c r="N180" s="9">
        <v>0</v>
      </c>
      <c r="O180" s="9">
        <v>9170</v>
      </c>
      <c r="P180" s="9">
        <v>0</v>
      </c>
      <c r="Q180" s="9">
        <v>15400</v>
      </c>
      <c r="R180" s="9">
        <v>0</v>
      </c>
      <c r="S180" s="12">
        <v>0</v>
      </c>
      <c r="T180" s="9">
        <v>0</v>
      </c>
      <c r="U180" s="9">
        <v>0</v>
      </c>
      <c r="V180" s="9">
        <f t="shared" si="4"/>
        <v>26790</v>
      </c>
      <c r="W180" s="10">
        <f t="shared" si="5"/>
        <v>0.61178351221740124</v>
      </c>
    </row>
    <row r="181" spans="1:23" x14ac:dyDescent="0.25">
      <c r="A181" s="3">
        <v>180</v>
      </c>
      <c r="B181" s="3">
        <v>10069</v>
      </c>
      <c r="C181" s="3">
        <v>150122</v>
      </c>
      <c r="D181" s="3" t="s">
        <v>23</v>
      </c>
      <c r="E181" s="4" t="s">
        <v>24</v>
      </c>
      <c r="F181" s="11" t="s">
        <v>81</v>
      </c>
      <c r="G181" s="5" t="s">
        <v>26</v>
      </c>
      <c r="H181" s="9">
        <v>0</v>
      </c>
      <c r="I181" s="9">
        <v>59599</v>
      </c>
      <c r="J181" s="9">
        <v>0</v>
      </c>
      <c r="K181" s="9">
        <v>0</v>
      </c>
      <c r="L181" s="9">
        <v>14322.5</v>
      </c>
      <c r="M181" s="9">
        <v>0</v>
      </c>
      <c r="N181" s="9">
        <v>936</v>
      </c>
      <c r="O181" s="9">
        <v>0</v>
      </c>
      <c r="P181" s="9">
        <v>0</v>
      </c>
      <c r="Q181" s="9">
        <v>15746</v>
      </c>
      <c r="R181" s="9">
        <v>847</v>
      </c>
      <c r="S181" s="12">
        <v>0</v>
      </c>
      <c r="T181" s="9">
        <v>0</v>
      </c>
      <c r="U181" s="9">
        <v>0</v>
      </c>
      <c r="V181" s="9">
        <f t="shared" si="4"/>
        <v>31851.5</v>
      </c>
      <c r="W181" s="10">
        <f t="shared" si="5"/>
        <v>0.53443010788771628</v>
      </c>
    </row>
    <row r="182" spans="1:23" x14ac:dyDescent="0.25">
      <c r="A182" s="3">
        <v>181</v>
      </c>
      <c r="B182" s="3">
        <v>10069</v>
      </c>
      <c r="C182" s="3">
        <v>150122</v>
      </c>
      <c r="D182" s="3" t="s">
        <v>23</v>
      </c>
      <c r="E182" s="4" t="s">
        <v>24</v>
      </c>
      <c r="F182" s="11" t="s">
        <v>82</v>
      </c>
      <c r="G182" s="5" t="s">
        <v>26</v>
      </c>
      <c r="H182" s="9">
        <v>200000</v>
      </c>
      <c r="I182" s="9">
        <v>168686</v>
      </c>
      <c r="J182" s="9">
        <v>0</v>
      </c>
      <c r="K182" s="9">
        <v>0</v>
      </c>
      <c r="L182" s="9">
        <v>7889</v>
      </c>
      <c r="M182" s="9">
        <v>49323.46</v>
      </c>
      <c r="N182" s="9">
        <v>7788</v>
      </c>
      <c r="O182" s="9">
        <v>30820</v>
      </c>
      <c r="P182" s="9">
        <v>24665.5</v>
      </c>
      <c r="Q182" s="9">
        <v>23968</v>
      </c>
      <c r="R182" s="9">
        <v>3556.8</v>
      </c>
      <c r="S182" s="12">
        <v>0</v>
      </c>
      <c r="T182" s="9">
        <v>0</v>
      </c>
      <c r="U182" s="9">
        <v>0</v>
      </c>
      <c r="V182" s="9">
        <f t="shared" si="4"/>
        <v>148010.75999999998</v>
      </c>
      <c r="W182" s="10">
        <f t="shared" si="5"/>
        <v>0.87743357480763062</v>
      </c>
    </row>
    <row r="183" spans="1:23" x14ac:dyDescent="0.25">
      <c r="A183" s="3">
        <v>182</v>
      </c>
      <c r="B183" s="3">
        <v>10069</v>
      </c>
      <c r="C183" s="3">
        <v>150122</v>
      </c>
      <c r="D183" s="3" t="s">
        <v>23</v>
      </c>
      <c r="E183" s="4" t="s">
        <v>24</v>
      </c>
      <c r="F183" s="11" t="s">
        <v>153</v>
      </c>
      <c r="G183" s="5" t="s">
        <v>26</v>
      </c>
      <c r="H183" s="9">
        <v>0</v>
      </c>
      <c r="I183" s="9">
        <v>6000</v>
      </c>
      <c r="J183" s="9">
        <v>260</v>
      </c>
      <c r="K183" s="9">
        <v>0</v>
      </c>
      <c r="L183" s="9">
        <v>0</v>
      </c>
      <c r="M183" s="9">
        <v>130</v>
      </c>
      <c r="N183" s="9">
        <v>2694.83</v>
      </c>
      <c r="O183" s="9">
        <v>1136</v>
      </c>
      <c r="P183" s="9">
        <v>1100</v>
      </c>
      <c r="Q183" s="9">
        <v>0</v>
      </c>
      <c r="R183" s="9">
        <v>0</v>
      </c>
      <c r="S183" s="12">
        <v>0</v>
      </c>
      <c r="T183" s="9">
        <v>0</v>
      </c>
      <c r="U183" s="9">
        <v>0</v>
      </c>
      <c r="V183" s="9">
        <f t="shared" si="4"/>
        <v>5320.83</v>
      </c>
      <c r="W183" s="10">
        <f t="shared" si="5"/>
        <v>0.88680499999999995</v>
      </c>
    </row>
    <row r="184" spans="1:23" x14ac:dyDescent="0.25">
      <c r="A184" s="3">
        <v>183</v>
      </c>
      <c r="B184" s="3">
        <v>10069</v>
      </c>
      <c r="C184" s="3">
        <v>150122</v>
      </c>
      <c r="D184" s="3" t="s">
        <v>23</v>
      </c>
      <c r="E184" s="4" t="s">
        <v>24</v>
      </c>
      <c r="F184" s="11" t="s">
        <v>154</v>
      </c>
      <c r="G184" s="5" t="s">
        <v>26</v>
      </c>
      <c r="H184" s="9">
        <v>0</v>
      </c>
      <c r="I184" s="9">
        <v>519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519</v>
      </c>
      <c r="P184" s="9">
        <v>0</v>
      </c>
      <c r="Q184" s="9">
        <v>0</v>
      </c>
      <c r="R184" s="9">
        <v>0</v>
      </c>
      <c r="S184" s="12">
        <v>0</v>
      </c>
      <c r="T184" s="9">
        <v>0</v>
      </c>
      <c r="U184" s="9">
        <v>0</v>
      </c>
      <c r="V184" s="9">
        <f t="shared" si="4"/>
        <v>519</v>
      </c>
      <c r="W184" s="10">
        <f t="shared" si="5"/>
        <v>1</v>
      </c>
    </row>
    <row r="185" spans="1:23" x14ac:dyDescent="0.25">
      <c r="A185" s="3">
        <v>184</v>
      </c>
      <c r="B185" s="3">
        <v>10069</v>
      </c>
      <c r="C185" s="3">
        <v>150122</v>
      </c>
      <c r="D185" s="3" t="s">
        <v>23</v>
      </c>
      <c r="E185" s="4" t="s">
        <v>24</v>
      </c>
      <c r="F185" s="11" t="s">
        <v>83</v>
      </c>
      <c r="G185" s="5" t="s">
        <v>26</v>
      </c>
      <c r="H185" s="9">
        <v>211500</v>
      </c>
      <c r="I185" s="9">
        <v>113084</v>
      </c>
      <c r="J185" s="9">
        <v>0</v>
      </c>
      <c r="K185" s="9">
        <v>0</v>
      </c>
      <c r="L185" s="9">
        <v>750</v>
      </c>
      <c r="M185" s="9">
        <v>0</v>
      </c>
      <c r="N185" s="9">
        <v>42052.5</v>
      </c>
      <c r="O185" s="9">
        <v>17008</v>
      </c>
      <c r="P185" s="9">
        <v>5581.2</v>
      </c>
      <c r="Q185" s="9">
        <v>1005.6</v>
      </c>
      <c r="R185" s="9">
        <v>23160</v>
      </c>
      <c r="S185" s="12">
        <v>0</v>
      </c>
      <c r="T185" s="9">
        <v>0</v>
      </c>
      <c r="U185" s="9">
        <v>0</v>
      </c>
      <c r="V185" s="9">
        <f t="shared" si="4"/>
        <v>89557.3</v>
      </c>
      <c r="W185" s="10">
        <f t="shared" si="5"/>
        <v>0.79195376887977087</v>
      </c>
    </row>
    <row r="186" spans="1:23" x14ac:dyDescent="0.25">
      <c r="A186" s="3">
        <v>185</v>
      </c>
      <c r="B186" s="3">
        <v>10069</v>
      </c>
      <c r="C186" s="3">
        <v>150122</v>
      </c>
      <c r="D186" s="3" t="s">
        <v>23</v>
      </c>
      <c r="E186" s="4" t="s">
        <v>24</v>
      </c>
      <c r="F186" s="11" t="s">
        <v>84</v>
      </c>
      <c r="G186" s="5" t="s">
        <v>26</v>
      </c>
      <c r="H186" s="9">
        <v>16000</v>
      </c>
      <c r="I186" s="9">
        <v>3543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941</v>
      </c>
      <c r="P186" s="9">
        <v>1267</v>
      </c>
      <c r="Q186" s="9">
        <v>0</v>
      </c>
      <c r="R186" s="9">
        <v>0</v>
      </c>
      <c r="S186" s="12">
        <v>0</v>
      </c>
      <c r="T186" s="9">
        <v>0</v>
      </c>
      <c r="U186" s="9">
        <v>0</v>
      </c>
      <c r="V186" s="9">
        <f t="shared" si="4"/>
        <v>2208</v>
      </c>
      <c r="W186" s="10">
        <f t="shared" si="5"/>
        <v>0.62320067739204066</v>
      </c>
    </row>
    <row r="187" spans="1:23" x14ac:dyDescent="0.25">
      <c r="A187" s="3">
        <v>186</v>
      </c>
      <c r="B187" s="3">
        <v>10069</v>
      </c>
      <c r="C187" s="3">
        <v>150122</v>
      </c>
      <c r="D187" s="3" t="s">
        <v>23</v>
      </c>
      <c r="E187" s="4" t="s">
        <v>24</v>
      </c>
      <c r="F187" s="11" t="s">
        <v>155</v>
      </c>
      <c r="G187" s="5" t="s">
        <v>26</v>
      </c>
      <c r="H187" s="9">
        <v>5000</v>
      </c>
      <c r="I187" s="9">
        <v>13800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12">
        <v>0</v>
      </c>
      <c r="T187" s="9">
        <v>0</v>
      </c>
      <c r="U187" s="9">
        <v>0</v>
      </c>
      <c r="V187" s="9">
        <f t="shared" si="4"/>
        <v>0</v>
      </c>
      <c r="W187" s="10">
        <f t="shared" si="5"/>
        <v>0</v>
      </c>
    </row>
    <row r="188" spans="1:23" x14ac:dyDescent="0.25">
      <c r="A188" s="3">
        <v>187</v>
      </c>
      <c r="B188" s="3">
        <v>10069</v>
      </c>
      <c r="C188" s="3">
        <v>150122</v>
      </c>
      <c r="D188" s="3" t="s">
        <v>23</v>
      </c>
      <c r="E188" s="4" t="s">
        <v>24</v>
      </c>
      <c r="F188" s="11" t="s">
        <v>85</v>
      </c>
      <c r="G188" s="5" t="s">
        <v>26</v>
      </c>
      <c r="H188" s="9">
        <v>3</v>
      </c>
      <c r="I188" s="9">
        <v>11052</v>
      </c>
      <c r="J188" s="9">
        <v>80</v>
      </c>
      <c r="K188" s="9">
        <v>0</v>
      </c>
      <c r="L188" s="9">
        <v>689.7</v>
      </c>
      <c r="M188" s="9">
        <v>0</v>
      </c>
      <c r="N188" s="9">
        <v>1439.8</v>
      </c>
      <c r="O188" s="9">
        <v>0</v>
      </c>
      <c r="P188" s="9">
        <v>2362.8000000000002</v>
      </c>
      <c r="Q188" s="9">
        <v>0</v>
      </c>
      <c r="R188" s="9">
        <v>0</v>
      </c>
      <c r="S188" s="12">
        <v>0</v>
      </c>
      <c r="T188" s="9">
        <v>0</v>
      </c>
      <c r="U188" s="9">
        <v>0</v>
      </c>
      <c r="V188" s="9">
        <f t="shared" si="4"/>
        <v>4572.3</v>
      </c>
      <c r="W188" s="10">
        <f t="shared" si="5"/>
        <v>0.41370792616720958</v>
      </c>
    </row>
    <row r="189" spans="1:23" x14ac:dyDescent="0.25">
      <c r="A189" s="3">
        <v>188</v>
      </c>
      <c r="B189" s="3">
        <v>10069</v>
      </c>
      <c r="C189" s="3">
        <v>150122</v>
      </c>
      <c r="D189" s="3" t="s">
        <v>23</v>
      </c>
      <c r="E189" s="4" t="s">
        <v>24</v>
      </c>
      <c r="F189" s="11" t="s">
        <v>86</v>
      </c>
      <c r="G189" s="5" t="s">
        <v>26</v>
      </c>
      <c r="H189" s="9">
        <v>10000</v>
      </c>
      <c r="I189" s="9">
        <v>12255</v>
      </c>
      <c r="J189" s="9">
        <v>0</v>
      </c>
      <c r="K189" s="9">
        <v>0</v>
      </c>
      <c r="L189" s="9">
        <v>700</v>
      </c>
      <c r="M189" s="9">
        <v>5290</v>
      </c>
      <c r="N189" s="9">
        <v>0</v>
      </c>
      <c r="O189" s="9">
        <v>0</v>
      </c>
      <c r="P189" s="9">
        <v>0</v>
      </c>
      <c r="Q189" s="9">
        <v>6265</v>
      </c>
      <c r="R189" s="9">
        <v>0</v>
      </c>
      <c r="S189" s="12">
        <v>0</v>
      </c>
      <c r="T189" s="9">
        <v>0</v>
      </c>
      <c r="U189" s="9">
        <v>0</v>
      </c>
      <c r="V189" s="9">
        <f t="shared" si="4"/>
        <v>12255</v>
      </c>
      <c r="W189" s="10">
        <f t="shared" si="5"/>
        <v>1</v>
      </c>
    </row>
    <row r="190" spans="1:23" x14ac:dyDescent="0.25">
      <c r="A190" s="3">
        <v>189</v>
      </c>
      <c r="B190" s="3">
        <v>10069</v>
      </c>
      <c r="C190" s="3">
        <v>150122</v>
      </c>
      <c r="D190" s="3" t="s">
        <v>23</v>
      </c>
      <c r="E190" s="4" t="s">
        <v>24</v>
      </c>
      <c r="F190" s="11" t="s">
        <v>34</v>
      </c>
      <c r="G190" s="5" t="s">
        <v>26</v>
      </c>
      <c r="H190" s="9">
        <v>333900</v>
      </c>
      <c r="I190" s="9">
        <v>337605</v>
      </c>
      <c r="J190" s="9">
        <v>7355</v>
      </c>
      <c r="K190" s="9">
        <v>22901.59</v>
      </c>
      <c r="L190" s="9">
        <v>21743.829999999998</v>
      </c>
      <c r="M190" s="9">
        <v>30036.199999999997</v>
      </c>
      <c r="N190" s="9">
        <v>60431.14</v>
      </c>
      <c r="O190" s="9">
        <v>70212.149999999994</v>
      </c>
      <c r="P190" s="9">
        <v>37236.090000000004</v>
      </c>
      <c r="Q190" s="9">
        <v>24225.75</v>
      </c>
      <c r="R190" s="9">
        <v>15209.34</v>
      </c>
      <c r="S190" s="12">
        <v>0</v>
      </c>
      <c r="T190" s="9">
        <v>0</v>
      </c>
      <c r="U190" s="9">
        <v>0</v>
      </c>
      <c r="V190" s="9">
        <f t="shared" si="4"/>
        <v>289351.09000000003</v>
      </c>
      <c r="W190" s="10">
        <f t="shared" si="5"/>
        <v>0.85706991898816676</v>
      </c>
    </row>
    <row r="191" spans="1:23" x14ac:dyDescent="0.25">
      <c r="A191" s="3">
        <v>190</v>
      </c>
      <c r="B191" s="3">
        <v>10069</v>
      </c>
      <c r="C191" s="3">
        <v>150122</v>
      </c>
      <c r="D191" s="3" t="s">
        <v>23</v>
      </c>
      <c r="E191" s="4" t="s">
        <v>24</v>
      </c>
      <c r="F191" s="11" t="s">
        <v>156</v>
      </c>
      <c r="G191" s="5" t="s">
        <v>26</v>
      </c>
      <c r="H191" s="9">
        <v>0</v>
      </c>
      <c r="I191" s="9">
        <v>36499</v>
      </c>
      <c r="J191" s="9">
        <v>2645</v>
      </c>
      <c r="K191" s="9">
        <v>2947.8900000000003</v>
      </c>
      <c r="L191" s="9">
        <v>2491</v>
      </c>
      <c r="M191" s="9">
        <v>1627.7</v>
      </c>
      <c r="N191" s="9">
        <v>6015.1399999999994</v>
      </c>
      <c r="O191" s="9">
        <v>3551.5</v>
      </c>
      <c r="P191" s="9">
        <v>2945.5</v>
      </c>
      <c r="Q191" s="9">
        <v>2726.3</v>
      </c>
      <c r="R191" s="9">
        <v>3998.8</v>
      </c>
      <c r="S191" s="12">
        <v>0</v>
      </c>
      <c r="T191" s="9">
        <v>0</v>
      </c>
      <c r="U191" s="9">
        <v>0</v>
      </c>
      <c r="V191" s="9">
        <f t="shared" si="4"/>
        <v>28948.829999999998</v>
      </c>
      <c r="W191" s="10">
        <f t="shared" si="5"/>
        <v>0.79314036000986321</v>
      </c>
    </row>
    <row r="192" spans="1:23" x14ac:dyDescent="0.25">
      <c r="A192" s="3">
        <v>191</v>
      </c>
      <c r="B192" s="3">
        <v>10069</v>
      </c>
      <c r="C192" s="3">
        <v>150122</v>
      </c>
      <c r="D192" s="3" t="s">
        <v>23</v>
      </c>
      <c r="E192" s="4" t="s">
        <v>24</v>
      </c>
      <c r="F192" s="11" t="s">
        <v>93</v>
      </c>
      <c r="G192" s="5" t="s">
        <v>26</v>
      </c>
      <c r="H192" s="9">
        <v>0</v>
      </c>
      <c r="I192" s="9">
        <v>19700</v>
      </c>
      <c r="J192" s="9">
        <v>0</v>
      </c>
      <c r="K192" s="9">
        <v>0</v>
      </c>
      <c r="L192" s="9">
        <v>0</v>
      </c>
      <c r="M192" s="9">
        <v>0</v>
      </c>
      <c r="N192" s="9">
        <v>19700</v>
      </c>
      <c r="O192" s="9">
        <v>0</v>
      </c>
      <c r="P192" s="9">
        <v>0</v>
      </c>
      <c r="Q192" s="9">
        <v>0</v>
      </c>
      <c r="R192" s="9">
        <v>0</v>
      </c>
      <c r="S192" s="12">
        <v>0</v>
      </c>
      <c r="T192" s="9">
        <v>0</v>
      </c>
      <c r="U192" s="9">
        <v>0</v>
      </c>
      <c r="V192" s="9">
        <f t="shared" si="4"/>
        <v>19700</v>
      </c>
      <c r="W192" s="10">
        <f t="shared" si="5"/>
        <v>1</v>
      </c>
    </row>
    <row r="193" spans="1:23" x14ac:dyDescent="0.25">
      <c r="A193" s="3">
        <v>192</v>
      </c>
      <c r="B193" s="3">
        <v>10069</v>
      </c>
      <c r="C193" s="3">
        <v>150122</v>
      </c>
      <c r="D193" s="3" t="s">
        <v>23</v>
      </c>
      <c r="E193" s="4" t="s">
        <v>24</v>
      </c>
      <c r="F193" s="11" t="s">
        <v>94</v>
      </c>
      <c r="G193" s="5" t="s">
        <v>26</v>
      </c>
      <c r="H193" s="9">
        <v>0</v>
      </c>
      <c r="I193" s="9">
        <v>560</v>
      </c>
      <c r="J193" s="9">
        <v>200</v>
      </c>
      <c r="K193" s="9">
        <v>0</v>
      </c>
      <c r="L193" s="9">
        <v>0</v>
      </c>
      <c r="M193" s="9">
        <v>140</v>
      </c>
      <c r="N193" s="9">
        <v>20</v>
      </c>
      <c r="O193" s="9">
        <v>0</v>
      </c>
      <c r="P193" s="9">
        <v>0</v>
      </c>
      <c r="Q193" s="9">
        <v>6.6</v>
      </c>
      <c r="R193" s="9">
        <v>0</v>
      </c>
      <c r="S193" s="12">
        <v>0</v>
      </c>
      <c r="T193" s="9">
        <v>0</v>
      </c>
      <c r="U193" s="9">
        <v>0</v>
      </c>
      <c r="V193" s="9">
        <f t="shared" si="4"/>
        <v>366.6</v>
      </c>
      <c r="W193" s="10">
        <f t="shared" si="5"/>
        <v>0.65464285714285719</v>
      </c>
    </row>
    <row r="194" spans="1:23" x14ac:dyDescent="0.25">
      <c r="A194" s="3">
        <v>193</v>
      </c>
      <c r="B194" s="3">
        <v>10069</v>
      </c>
      <c r="C194" s="3">
        <v>150122</v>
      </c>
      <c r="D194" s="3" t="s">
        <v>23</v>
      </c>
      <c r="E194" s="4" t="s">
        <v>24</v>
      </c>
      <c r="F194" s="11" t="s">
        <v>95</v>
      </c>
      <c r="G194" s="5" t="s">
        <v>26</v>
      </c>
      <c r="H194" s="9">
        <v>200000</v>
      </c>
      <c r="I194" s="9">
        <v>1074191</v>
      </c>
      <c r="J194" s="9">
        <v>0</v>
      </c>
      <c r="K194" s="9">
        <v>64168.4</v>
      </c>
      <c r="L194" s="9">
        <v>101427.47</v>
      </c>
      <c r="M194" s="9">
        <v>0</v>
      </c>
      <c r="N194" s="9">
        <v>91077.73</v>
      </c>
      <c r="O194" s="9">
        <v>64168.4</v>
      </c>
      <c r="P194" s="9">
        <v>75760.11</v>
      </c>
      <c r="Q194" s="9">
        <v>0</v>
      </c>
      <c r="R194" s="9">
        <v>138418.72</v>
      </c>
      <c r="S194" s="12">
        <v>0</v>
      </c>
      <c r="T194" s="9">
        <v>0</v>
      </c>
      <c r="U194" s="9">
        <v>0</v>
      </c>
      <c r="V194" s="9">
        <f t="shared" si="4"/>
        <v>535020.82999999996</v>
      </c>
      <c r="W194" s="10">
        <f t="shared" si="5"/>
        <v>0.49806862094357518</v>
      </c>
    </row>
    <row r="195" spans="1:23" x14ac:dyDescent="0.25">
      <c r="A195" s="3">
        <v>194</v>
      </c>
      <c r="B195" s="3">
        <v>10069</v>
      </c>
      <c r="C195" s="3">
        <v>150122</v>
      </c>
      <c r="D195" s="3" t="s">
        <v>23</v>
      </c>
      <c r="E195" s="4" t="s">
        <v>24</v>
      </c>
      <c r="F195" s="11" t="s">
        <v>96</v>
      </c>
      <c r="G195" s="5" t="s">
        <v>26</v>
      </c>
      <c r="H195" s="9">
        <v>0</v>
      </c>
      <c r="I195" s="9">
        <v>8192</v>
      </c>
      <c r="J195" s="9">
        <v>0</v>
      </c>
      <c r="K195" s="9">
        <v>0</v>
      </c>
      <c r="L195" s="9">
        <v>8192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12">
        <v>0</v>
      </c>
      <c r="T195" s="9">
        <v>0</v>
      </c>
      <c r="U195" s="9">
        <v>0</v>
      </c>
      <c r="V195" s="9">
        <f t="shared" ref="V195:V258" si="6">SUM(J195:U195)</f>
        <v>8192</v>
      </c>
      <c r="W195" s="10">
        <f t="shared" ref="W195:W258" si="7">IFERROR(V195/I195,0)</f>
        <v>1</v>
      </c>
    </row>
    <row r="196" spans="1:23" x14ac:dyDescent="0.25">
      <c r="A196" s="3">
        <v>195</v>
      </c>
      <c r="B196" s="3">
        <v>10069</v>
      </c>
      <c r="C196" s="3">
        <v>150122</v>
      </c>
      <c r="D196" s="3" t="s">
        <v>23</v>
      </c>
      <c r="E196" s="4" t="s">
        <v>24</v>
      </c>
      <c r="F196" s="11" t="s">
        <v>97</v>
      </c>
      <c r="G196" s="5" t="s">
        <v>26</v>
      </c>
      <c r="H196" s="9">
        <v>0</v>
      </c>
      <c r="I196" s="9">
        <v>2196</v>
      </c>
      <c r="J196" s="9">
        <v>0</v>
      </c>
      <c r="K196" s="9">
        <v>0</v>
      </c>
      <c r="L196" s="9">
        <v>2196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12">
        <v>0</v>
      </c>
      <c r="T196" s="9">
        <v>0</v>
      </c>
      <c r="U196" s="9">
        <v>0</v>
      </c>
      <c r="V196" s="9">
        <f t="shared" si="6"/>
        <v>2196</v>
      </c>
      <c r="W196" s="10">
        <f t="shared" si="7"/>
        <v>1</v>
      </c>
    </row>
    <row r="197" spans="1:23" x14ac:dyDescent="0.25">
      <c r="A197" s="3">
        <v>196</v>
      </c>
      <c r="B197" s="3">
        <v>10069</v>
      </c>
      <c r="C197" s="3">
        <v>150122</v>
      </c>
      <c r="D197" s="3" t="s">
        <v>23</v>
      </c>
      <c r="E197" s="4" t="s">
        <v>24</v>
      </c>
      <c r="F197" s="11" t="s">
        <v>98</v>
      </c>
      <c r="G197" s="5" t="s">
        <v>26</v>
      </c>
      <c r="H197" s="9">
        <v>30958061</v>
      </c>
      <c r="I197" s="9">
        <v>26123820</v>
      </c>
      <c r="J197" s="9">
        <v>3841253.69</v>
      </c>
      <c r="K197" s="9">
        <v>2593564.9500000002</v>
      </c>
      <c r="L197" s="9">
        <v>1277785.3</v>
      </c>
      <c r="M197" s="9">
        <v>4976390.53</v>
      </c>
      <c r="N197" s="9">
        <v>3833430.55</v>
      </c>
      <c r="O197" s="9">
        <v>2607721.7400000002</v>
      </c>
      <c r="P197" s="9">
        <v>3834325.29</v>
      </c>
      <c r="Q197" s="9">
        <v>2617721.9</v>
      </c>
      <c r="R197" s="9">
        <v>0</v>
      </c>
      <c r="S197" s="12">
        <v>0</v>
      </c>
      <c r="T197" s="9">
        <v>0</v>
      </c>
      <c r="U197" s="9">
        <v>0</v>
      </c>
      <c r="V197" s="9">
        <f t="shared" si="6"/>
        <v>25582193.949999996</v>
      </c>
      <c r="W197" s="10">
        <f t="shared" si="7"/>
        <v>0.97926696593377216</v>
      </c>
    </row>
    <row r="198" spans="1:23" x14ac:dyDescent="0.25">
      <c r="A198" s="3">
        <v>197</v>
      </c>
      <c r="B198" s="3">
        <v>10069</v>
      </c>
      <c r="C198" s="3">
        <v>150122</v>
      </c>
      <c r="D198" s="3" t="s">
        <v>23</v>
      </c>
      <c r="E198" s="4" t="s">
        <v>24</v>
      </c>
      <c r="F198" s="11" t="s">
        <v>157</v>
      </c>
      <c r="G198" s="5" t="s">
        <v>26</v>
      </c>
      <c r="H198" s="9">
        <v>1000000</v>
      </c>
      <c r="I198" s="9">
        <v>1973101</v>
      </c>
      <c r="J198" s="9">
        <v>0</v>
      </c>
      <c r="K198" s="9">
        <v>0</v>
      </c>
      <c r="L198" s="9">
        <v>93725</v>
      </c>
      <c r="M198" s="9">
        <v>467043.38</v>
      </c>
      <c r="N198" s="9">
        <v>186955.14</v>
      </c>
      <c r="O198" s="9">
        <v>187164.5</v>
      </c>
      <c r="P198" s="9">
        <v>187164.5</v>
      </c>
      <c r="Q198" s="9">
        <v>46862.5</v>
      </c>
      <c r="R198" s="9">
        <v>198099.08</v>
      </c>
      <c r="S198" s="12">
        <v>0</v>
      </c>
      <c r="T198" s="9">
        <v>0</v>
      </c>
      <c r="U198" s="9">
        <v>0</v>
      </c>
      <c r="V198" s="9">
        <f t="shared" si="6"/>
        <v>1367014.1</v>
      </c>
      <c r="W198" s="10">
        <f t="shared" si="7"/>
        <v>0.69282520256185576</v>
      </c>
    </row>
    <row r="199" spans="1:23" x14ac:dyDescent="0.25">
      <c r="A199" s="3">
        <v>198</v>
      </c>
      <c r="B199" s="3">
        <v>10069</v>
      </c>
      <c r="C199" s="3">
        <v>150122</v>
      </c>
      <c r="D199" s="3" t="s">
        <v>23</v>
      </c>
      <c r="E199" s="4" t="s">
        <v>24</v>
      </c>
      <c r="F199" s="11" t="s">
        <v>99</v>
      </c>
      <c r="G199" s="5" t="s">
        <v>26</v>
      </c>
      <c r="H199" s="9">
        <v>0</v>
      </c>
      <c r="I199" s="9">
        <v>699059</v>
      </c>
      <c r="J199" s="9">
        <v>0</v>
      </c>
      <c r="K199" s="9">
        <v>14942.36</v>
      </c>
      <c r="L199" s="9">
        <v>82631.179999999993</v>
      </c>
      <c r="M199" s="9">
        <v>73193.98</v>
      </c>
      <c r="N199" s="9">
        <v>240427.79</v>
      </c>
      <c r="O199" s="9">
        <v>83801.179999999993</v>
      </c>
      <c r="P199" s="9">
        <v>67109.98</v>
      </c>
      <c r="Q199" s="9">
        <v>83583.98000000001</v>
      </c>
      <c r="R199" s="9">
        <v>36321.699999999997</v>
      </c>
      <c r="S199" s="12">
        <v>0</v>
      </c>
      <c r="T199" s="9">
        <v>0</v>
      </c>
      <c r="U199" s="9">
        <v>0</v>
      </c>
      <c r="V199" s="9">
        <f t="shared" si="6"/>
        <v>682012.14999999991</v>
      </c>
      <c r="W199" s="10">
        <f t="shared" si="7"/>
        <v>0.97561457616596015</v>
      </c>
    </row>
    <row r="200" spans="1:23" x14ac:dyDescent="0.25">
      <c r="A200" s="3">
        <v>199</v>
      </c>
      <c r="B200" s="3">
        <v>10069</v>
      </c>
      <c r="C200" s="3">
        <v>150122</v>
      </c>
      <c r="D200" s="3" t="s">
        <v>23</v>
      </c>
      <c r="E200" s="4" t="s">
        <v>24</v>
      </c>
      <c r="F200" s="11" t="s">
        <v>100</v>
      </c>
      <c r="G200" s="5" t="s">
        <v>26</v>
      </c>
      <c r="H200" s="9">
        <v>486000</v>
      </c>
      <c r="I200" s="9">
        <v>487822</v>
      </c>
      <c r="J200" s="9">
        <v>0</v>
      </c>
      <c r="K200" s="9">
        <v>0</v>
      </c>
      <c r="L200" s="9">
        <v>7221.6</v>
      </c>
      <c r="M200" s="9">
        <v>0</v>
      </c>
      <c r="N200" s="9">
        <v>83656</v>
      </c>
      <c r="O200" s="9">
        <v>113380.48000000001</v>
      </c>
      <c r="P200" s="9">
        <v>8722</v>
      </c>
      <c r="Q200" s="9">
        <v>7200</v>
      </c>
      <c r="R200" s="9">
        <v>14604</v>
      </c>
      <c r="S200" s="12">
        <v>0</v>
      </c>
      <c r="T200" s="9">
        <v>0</v>
      </c>
      <c r="U200" s="9">
        <v>0</v>
      </c>
      <c r="V200" s="9">
        <f t="shared" si="6"/>
        <v>234784.08000000002</v>
      </c>
      <c r="W200" s="10">
        <f t="shared" si="7"/>
        <v>0.48129047070447828</v>
      </c>
    </row>
    <row r="201" spans="1:23" x14ac:dyDescent="0.25">
      <c r="A201" s="3">
        <v>200</v>
      </c>
      <c r="B201" s="3">
        <v>10069</v>
      </c>
      <c r="C201" s="3">
        <v>150122</v>
      </c>
      <c r="D201" s="3" t="s">
        <v>23</v>
      </c>
      <c r="E201" s="4" t="s">
        <v>24</v>
      </c>
      <c r="F201" s="11" t="s">
        <v>158</v>
      </c>
      <c r="G201" s="5" t="s">
        <v>26</v>
      </c>
      <c r="H201" s="9">
        <v>0</v>
      </c>
      <c r="I201" s="9">
        <v>10172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492</v>
      </c>
      <c r="P201" s="9">
        <v>0</v>
      </c>
      <c r="Q201" s="9">
        <v>0</v>
      </c>
      <c r="R201" s="9">
        <v>0</v>
      </c>
      <c r="S201" s="12">
        <v>0</v>
      </c>
      <c r="T201" s="9">
        <v>0</v>
      </c>
      <c r="U201" s="9">
        <v>0</v>
      </c>
      <c r="V201" s="9">
        <f t="shared" si="6"/>
        <v>492</v>
      </c>
      <c r="W201" s="10">
        <f t="shared" si="7"/>
        <v>4.8368069209594966E-2</v>
      </c>
    </row>
    <row r="202" spans="1:23" x14ac:dyDescent="0.25">
      <c r="A202" s="3">
        <v>201</v>
      </c>
      <c r="B202" s="3">
        <v>10069</v>
      </c>
      <c r="C202" s="3">
        <v>150122</v>
      </c>
      <c r="D202" s="3" t="s">
        <v>23</v>
      </c>
      <c r="E202" s="4" t="s">
        <v>24</v>
      </c>
      <c r="F202" s="11" t="s">
        <v>101</v>
      </c>
      <c r="G202" s="5" t="s">
        <v>26</v>
      </c>
      <c r="H202" s="9">
        <v>85000</v>
      </c>
      <c r="I202" s="9">
        <v>31079</v>
      </c>
      <c r="J202" s="9">
        <v>0</v>
      </c>
      <c r="K202" s="9">
        <v>0</v>
      </c>
      <c r="L202" s="9">
        <v>1950</v>
      </c>
      <c r="M202" s="9">
        <v>4271</v>
      </c>
      <c r="N202" s="9">
        <v>2606</v>
      </c>
      <c r="O202" s="9">
        <v>1695</v>
      </c>
      <c r="P202" s="9">
        <v>3981</v>
      </c>
      <c r="Q202" s="9">
        <v>10535.8</v>
      </c>
      <c r="R202" s="9">
        <v>0</v>
      </c>
      <c r="S202" s="12">
        <v>0</v>
      </c>
      <c r="T202" s="9">
        <v>0</v>
      </c>
      <c r="U202" s="9">
        <v>0</v>
      </c>
      <c r="V202" s="9">
        <f t="shared" si="6"/>
        <v>25038.799999999999</v>
      </c>
      <c r="W202" s="10">
        <f t="shared" si="7"/>
        <v>0.80565011744264614</v>
      </c>
    </row>
    <row r="203" spans="1:23" x14ac:dyDescent="0.25">
      <c r="A203" s="3">
        <v>202</v>
      </c>
      <c r="B203" s="3">
        <v>10069</v>
      </c>
      <c r="C203" s="3">
        <v>150122</v>
      </c>
      <c r="D203" s="3" t="s">
        <v>23</v>
      </c>
      <c r="E203" s="4" t="s">
        <v>24</v>
      </c>
      <c r="F203" s="11" t="s">
        <v>102</v>
      </c>
      <c r="G203" s="5" t="s">
        <v>26</v>
      </c>
      <c r="H203" s="9">
        <v>0</v>
      </c>
      <c r="I203" s="9">
        <v>52323</v>
      </c>
      <c r="J203" s="9">
        <v>0</v>
      </c>
      <c r="K203" s="9">
        <v>680</v>
      </c>
      <c r="L203" s="9">
        <v>0</v>
      </c>
      <c r="M203" s="9">
        <v>3582.5</v>
      </c>
      <c r="N203" s="9">
        <v>3582.5</v>
      </c>
      <c r="O203" s="9">
        <v>3582.5</v>
      </c>
      <c r="P203" s="9">
        <v>3582.5</v>
      </c>
      <c r="Q203" s="9">
        <v>0</v>
      </c>
      <c r="R203" s="9">
        <v>0</v>
      </c>
      <c r="S203" s="12">
        <v>0</v>
      </c>
      <c r="T203" s="9">
        <v>0</v>
      </c>
      <c r="U203" s="9">
        <v>0</v>
      </c>
      <c r="V203" s="9">
        <f t="shared" si="6"/>
        <v>15010</v>
      </c>
      <c r="W203" s="10">
        <f t="shared" si="7"/>
        <v>0.28687193012633067</v>
      </c>
    </row>
    <row r="204" spans="1:23" x14ac:dyDescent="0.25">
      <c r="A204" s="3">
        <v>203</v>
      </c>
      <c r="B204" s="3">
        <v>10069</v>
      </c>
      <c r="C204" s="3">
        <v>150122</v>
      </c>
      <c r="D204" s="3" t="s">
        <v>23</v>
      </c>
      <c r="E204" s="4" t="s">
        <v>24</v>
      </c>
      <c r="F204" s="11" t="s">
        <v>103</v>
      </c>
      <c r="G204" s="5" t="s">
        <v>26</v>
      </c>
      <c r="H204" s="9">
        <v>0</v>
      </c>
      <c r="I204" s="9">
        <v>171197</v>
      </c>
      <c r="J204" s="9">
        <v>0</v>
      </c>
      <c r="K204" s="9">
        <v>25400</v>
      </c>
      <c r="L204" s="9">
        <v>15400</v>
      </c>
      <c r="M204" s="9">
        <v>10000</v>
      </c>
      <c r="N204" s="9">
        <v>15400</v>
      </c>
      <c r="O204" s="9">
        <v>20800</v>
      </c>
      <c r="P204" s="9">
        <v>15400</v>
      </c>
      <c r="Q204" s="9">
        <v>10000</v>
      </c>
      <c r="R204" s="9">
        <v>20800</v>
      </c>
      <c r="S204" s="12">
        <v>0</v>
      </c>
      <c r="T204" s="9">
        <v>0</v>
      </c>
      <c r="U204" s="9">
        <v>0</v>
      </c>
      <c r="V204" s="9">
        <f t="shared" si="6"/>
        <v>133200</v>
      </c>
      <c r="W204" s="10">
        <f t="shared" si="7"/>
        <v>0.77805101724913406</v>
      </c>
    </row>
    <row r="205" spans="1:23" x14ac:dyDescent="0.25">
      <c r="A205" s="3">
        <v>204</v>
      </c>
      <c r="B205" s="3">
        <v>10069</v>
      </c>
      <c r="C205" s="3">
        <v>150122</v>
      </c>
      <c r="D205" s="3" t="s">
        <v>23</v>
      </c>
      <c r="E205" s="4" t="s">
        <v>24</v>
      </c>
      <c r="F205" s="11" t="s">
        <v>104</v>
      </c>
      <c r="G205" s="5" t="s">
        <v>26</v>
      </c>
      <c r="H205" s="9">
        <v>0</v>
      </c>
      <c r="I205" s="9">
        <v>2052688</v>
      </c>
      <c r="J205" s="9">
        <v>0</v>
      </c>
      <c r="K205" s="9">
        <v>90690.66</v>
      </c>
      <c r="L205" s="9">
        <v>0</v>
      </c>
      <c r="M205" s="9">
        <v>663946.81999999995</v>
      </c>
      <c r="N205" s="9">
        <v>418383.21</v>
      </c>
      <c r="O205" s="9">
        <v>0</v>
      </c>
      <c r="P205" s="9">
        <v>0</v>
      </c>
      <c r="Q205" s="9">
        <v>415439.81</v>
      </c>
      <c r="R205" s="9">
        <v>464216.15</v>
      </c>
      <c r="S205" s="12">
        <v>0</v>
      </c>
      <c r="T205" s="9">
        <v>0</v>
      </c>
      <c r="U205" s="9">
        <v>0</v>
      </c>
      <c r="V205" s="9">
        <f t="shared" si="6"/>
        <v>2052676.65</v>
      </c>
      <c r="W205" s="10">
        <f t="shared" si="7"/>
        <v>0.99999447066480629</v>
      </c>
    </row>
    <row r="206" spans="1:23" x14ac:dyDescent="0.25">
      <c r="A206" s="3">
        <v>205</v>
      </c>
      <c r="B206" s="3">
        <v>10069</v>
      </c>
      <c r="C206" s="3">
        <v>150122</v>
      </c>
      <c r="D206" s="3" t="s">
        <v>23</v>
      </c>
      <c r="E206" s="4" t="s">
        <v>24</v>
      </c>
      <c r="F206" s="11" t="s">
        <v>35</v>
      </c>
      <c r="G206" s="5" t="s">
        <v>26</v>
      </c>
      <c r="H206" s="9">
        <v>0</v>
      </c>
      <c r="I206" s="9">
        <v>54871</v>
      </c>
      <c r="J206" s="9">
        <v>0</v>
      </c>
      <c r="K206" s="9">
        <v>0</v>
      </c>
      <c r="L206" s="9">
        <v>12960</v>
      </c>
      <c r="M206" s="9">
        <v>7198</v>
      </c>
      <c r="N206" s="9">
        <v>9288</v>
      </c>
      <c r="O206" s="9">
        <v>4863</v>
      </c>
      <c r="P206" s="9">
        <v>5394</v>
      </c>
      <c r="Q206" s="9">
        <v>15168</v>
      </c>
      <c r="R206" s="9">
        <v>0</v>
      </c>
      <c r="S206" s="12">
        <v>0</v>
      </c>
      <c r="T206" s="9">
        <v>0</v>
      </c>
      <c r="U206" s="9">
        <v>0</v>
      </c>
      <c r="V206" s="9">
        <f t="shared" si="6"/>
        <v>54871</v>
      </c>
      <c r="W206" s="10">
        <f t="shared" si="7"/>
        <v>1</v>
      </c>
    </row>
    <row r="207" spans="1:23" x14ac:dyDescent="0.25">
      <c r="A207" s="3">
        <v>206</v>
      </c>
      <c r="B207" s="3">
        <v>10069</v>
      </c>
      <c r="C207" s="3">
        <v>150122</v>
      </c>
      <c r="D207" s="3" t="s">
        <v>23</v>
      </c>
      <c r="E207" s="4" t="s">
        <v>24</v>
      </c>
      <c r="F207" s="11" t="s">
        <v>106</v>
      </c>
      <c r="G207" s="5" t="s">
        <v>26</v>
      </c>
      <c r="H207" s="9">
        <v>0</v>
      </c>
      <c r="I207" s="9">
        <v>201439</v>
      </c>
      <c r="J207" s="9">
        <v>0</v>
      </c>
      <c r="K207" s="9">
        <v>7782</v>
      </c>
      <c r="L207" s="9">
        <v>35699.760000000002</v>
      </c>
      <c r="M207" s="9">
        <v>7316</v>
      </c>
      <c r="N207" s="9">
        <v>19493.2</v>
      </c>
      <c r="O207" s="9">
        <v>34758</v>
      </c>
      <c r="P207" s="9">
        <v>18313.2</v>
      </c>
      <c r="Q207" s="9">
        <v>27360</v>
      </c>
      <c r="R207" s="9">
        <v>13680</v>
      </c>
      <c r="S207" s="12">
        <v>0</v>
      </c>
      <c r="T207" s="9">
        <v>0</v>
      </c>
      <c r="U207" s="9">
        <v>0</v>
      </c>
      <c r="V207" s="9">
        <f t="shared" si="6"/>
        <v>164402.16</v>
      </c>
      <c r="W207" s="10">
        <f t="shared" si="7"/>
        <v>0.81613868218170271</v>
      </c>
    </row>
    <row r="208" spans="1:23" x14ac:dyDescent="0.25">
      <c r="A208" s="3">
        <v>207</v>
      </c>
      <c r="B208" s="3">
        <v>10069</v>
      </c>
      <c r="C208" s="3">
        <v>150122</v>
      </c>
      <c r="D208" s="3" t="s">
        <v>23</v>
      </c>
      <c r="E208" s="4" t="s">
        <v>24</v>
      </c>
      <c r="F208" s="11" t="s">
        <v>159</v>
      </c>
      <c r="G208" s="5" t="s">
        <v>26</v>
      </c>
      <c r="H208" s="9">
        <v>0</v>
      </c>
      <c r="I208" s="9">
        <v>376</v>
      </c>
      <c r="J208" s="9">
        <v>70</v>
      </c>
      <c r="K208" s="9">
        <v>0</v>
      </c>
      <c r="L208" s="9">
        <v>0</v>
      </c>
      <c r="M208" s="9">
        <v>20</v>
      </c>
      <c r="N208" s="9">
        <v>20</v>
      </c>
      <c r="O208" s="9">
        <v>0</v>
      </c>
      <c r="P208" s="9">
        <v>119.8</v>
      </c>
      <c r="Q208" s="9">
        <v>0</v>
      </c>
      <c r="R208" s="9">
        <v>0</v>
      </c>
      <c r="S208" s="12">
        <v>0</v>
      </c>
      <c r="T208" s="9">
        <v>0</v>
      </c>
      <c r="U208" s="9">
        <v>0</v>
      </c>
      <c r="V208" s="9">
        <f t="shared" si="6"/>
        <v>229.8</v>
      </c>
      <c r="W208" s="10">
        <f t="shared" si="7"/>
        <v>0.61117021276595751</v>
      </c>
    </row>
    <row r="209" spans="1:23" x14ac:dyDescent="0.25">
      <c r="A209" s="3">
        <v>208</v>
      </c>
      <c r="B209" s="3">
        <v>10069</v>
      </c>
      <c r="C209" s="3">
        <v>150122</v>
      </c>
      <c r="D209" s="3" t="s">
        <v>23</v>
      </c>
      <c r="E209" s="4" t="s">
        <v>24</v>
      </c>
      <c r="F209" s="11" t="s">
        <v>107</v>
      </c>
      <c r="G209" s="5" t="s">
        <v>26</v>
      </c>
      <c r="H209" s="9">
        <v>0</v>
      </c>
      <c r="I209" s="9">
        <v>12585</v>
      </c>
      <c r="J209" s="9">
        <v>9140</v>
      </c>
      <c r="K209" s="9">
        <v>0</v>
      </c>
      <c r="L209" s="9">
        <v>25</v>
      </c>
      <c r="M209" s="9">
        <v>90</v>
      </c>
      <c r="N209" s="9">
        <v>1425</v>
      </c>
      <c r="O209" s="9">
        <v>0</v>
      </c>
      <c r="P209" s="9">
        <v>105</v>
      </c>
      <c r="Q209" s="9">
        <v>0</v>
      </c>
      <c r="R209" s="9">
        <v>0</v>
      </c>
      <c r="S209" s="12">
        <v>0</v>
      </c>
      <c r="T209" s="9">
        <v>0</v>
      </c>
      <c r="U209" s="9">
        <v>0</v>
      </c>
      <c r="V209" s="9">
        <f t="shared" si="6"/>
        <v>10785</v>
      </c>
      <c r="W209" s="10">
        <f t="shared" si="7"/>
        <v>0.85697258641239571</v>
      </c>
    </row>
    <row r="210" spans="1:23" x14ac:dyDescent="0.25">
      <c r="A210" s="3">
        <v>209</v>
      </c>
      <c r="B210" s="3">
        <v>10069</v>
      </c>
      <c r="C210" s="3">
        <v>150122</v>
      </c>
      <c r="D210" s="3" t="s">
        <v>23</v>
      </c>
      <c r="E210" s="4" t="s">
        <v>24</v>
      </c>
      <c r="F210" s="11" t="s">
        <v>108</v>
      </c>
      <c r="G210" s="5" t="s">
        <v>26</v>
      </c>
      <c r="H210" s="9">
        <v>710000</v>
      </c>
      <c r="I210" s="9">
        <v>2442829</v>
      </c>
      <c r="J210" s="9">
        <v>0</v>
      </c>
      <c r="K210" s="9">
        <v>0</v>
      </c>
      <c r="L210" s="9">
        <v>339555.95</v>
      </c>
      <c r="M210" s="9">
        <v>746974.11</v>
      </c>
      <c r="N210" s="9">
        <v>378297.18</v>
      </c>
      <c r="O210" s="9">
        <v>329058.03000000003</v>
      </c>
      <c r="P210" s="9">
        <v>148473.13</v>
      </c>
      <c r="Q210" s="9">
        <v>116232.19</v>
      </c>
      <c r="R210" s="9">
        <v>223703.72</v>
      </c>
      <c r="S210" s="12">
        <v>0</v>
      </c>
      <c r="T210" s="9">
        <v>0</v>
      </c>
      <c r="U210" s="9">
        <v>0</v>
      </c>
      <c r="V210" s="9">
        <f t="shared" si="6"/>
        <v>2282294.31</v>
      </c>
      <c r="W210" s="10">
        <f t="shared" si="7"/>
        <v>0.93428328794197224</v>
      </c>
    </row>
    <row r="211" spans="1:23" x14ac:dyDescent="0.25">
      <c r="A211" s="3">
        <v>210</v>
      </c>
      <c r="B211" s="3">
        <v>10069</v>
      </c>
      <c r="C211" s="3">
        <v>150122</v>
      </c>
      <c r="D211" s="3" t="s">
        <v>23</v>
      </c>
      <c r="E211" s="4" t="s">
        <v>24</v>
      </c>
      <c r="F211" s="11" t="s">
        <v>160</v>
      </c>
      <c r="G211" s="5" t="s">
        <v>26</v>
      </c>
      <c r="H211" s="9">
        <v>100000</v>
      </c>
      <c r="I211" s="9">
        <v>133103</v>
      </c>
      <c r="J211" s="9">
        <v>0</v>
      </c>
      <c r="K211" s="9">
        <v>0</v>
      </c>
      <c r="L211" s="9">
        <v>19117.72</v>
      </c>
      <c r="M211" s="9">
        <v>0</v>
      </c>
      <c r="N211" s="9">
        <v>0</v>
      </c>
      <c r="O211" s="9">
        <v>29976.880000000001</v>
      </c>
      <c r="P211" s="9">
        <v>10373.75</v>
      </c>
      <c r="Q211" s="9">
        <v>0</v>
      </c>
      <c r="R211" s="9">
        <v>33407.85</v>
      </c>
      <c r="S211" s="12">
        <v>0</v>
      </c>
      <c r="T211" s="9">
        <v>0</v>
      </c>
      <c r="U211" s="9">
        <v>0</v>
      </c>
      <c r="V211" s="9">
        <f t="shared" si="6"/>
        <v>92876.200000000012</v>
      </c>
      <c r="W211" s="10">
        <f t="shared" si="7"/>
        <v>0.69777690961135375</v>
      </c>
    </row>
    <row r="212" spans="1:23" x14ac:dyDescent="0.25">
      <c r="A212" s="3">
        <v>211</v>
      </c>
      <c r="B212" s="3">
        <v>10069</v>
      </c>
      <c r="C212" s="3">
        <v>150122</v>
      </c>
      <c r="D212" s="3" t="s">
        <v>23</v>
      </c>
      <c r="E212" s="4" t="s">
        <v>24</v>
      </c>
      <c r="F212" s="11" t="s">
        <v>110</v>
      </c>
      <c r="G212" s="5" t="s">
        <v>26</v>
      </c>
      <c r="H212" s="9">
        <v>100000</v>
      </c>
      <c r="I212" s="9">
        <v>312184</v>
      </c>
      <c r="J212" s="9">
        <v>0</v>
      </c>
      <c r="K212" s="9">
        <v>0</v>
      </c>
      <c r="L212" s="9">
        <v>76665.740000000005</v>
      </c>
      <c r="M212" s="9">
        <v>0</v>
      </c>
      <c r="N212" s="9">
        <v>0</v>
      </c>
      <c r="O212" s="9">
        <v>0</v>
      </c>
      <c r="P212" s="9">
        <v>0</v>
      </c>
      <c r="Q212" s="9">
        <v>85627.37</v>
      </c>
      <c r="R212" s="9">
        <v>12357.900000000001</v>
      </c>
      <c r="S212" s="12">
        <v>0</v>
      </c>
      <c r="T212" s="9">
        <v>0</v>
      </c>
      <c r="U212" s="9">
        <v>0</v>
      </c>
      <c r="V212" s="9">
        <f t="shared" si="6"/>
        <v>174651.00999999998</v>
      </c>
      <c r="W212" s="10">
        <f t="shared" si="7"/>
        <v>0.55944894677497881</v>
      </c>
    </row>
    <row r="213" spans="1:23" x14ac:dyDescent="0.25">
      <c r="A213" s="3">
        <v>212</v>
      </c>
      <c r="B213" s="3">
        <v>10069</v>
      </c>
      <c r="C213" s="3">
        <v>150122</v>
      </c>
      <c r="D213" s="3" t="s">
        <v>23</v>
      </c>
      <c r="E213" s="4" t="s">
        <v>24</v>
      </c>
      <c r="F213" s="11" t="s">
        <v>161</v>
      </c>
      <c r="G213" s="5" t="s">
        <v>26</v>
      </c>
      <c r="H213" s="9">
        <v>200000</v>
      </c>
      <c r="I213" s="9">
        <v>93517</v>
      </c>
      <c r="J213" s="9">
        <v>0</v>
      </c>
      <c r="K213" s="9">
        <v>0</v>
      </c>
      <c r="L213" s="9">
        <v>11025</v>
      </c>
      <c r="M213" s="9">
        <v>0</v>
      </c>
      <c r="N213" s="9">
        <v>0</v>
      </c>
      <c r="O213" s="9">
        <v>0</v>
      </c>
      <c r="P213" s="9">
        <v>3020</v>
      </c>
      <c r="Q213" s="9">
        <v>0</v>
      </c>
      <c r="R213" s="9">
        <v>0</v>
      </c>
      <c r="S213" s="12">
        <v>0</v>
      </c>
      <c r="T213" s="9">
        <v>0</v>
      </c>
      <c r="U213" s="9">
        <v>0</v>
      </c>
      <c r="V213" s="9">
        <f t="shared" si="6"/>
        <v>14045</v>
      </c>
      <c r="W213" s="10">
        <f t="shared" si="7"/>
        <v>0.15018659708929927</v>
      </c>
    </row>
    <row r="214" spans="1:23" x14ac:dyDescent="0.25">
      <c r="A214" s="3">
        <v>213</v>
      </c>
      <c r="B214" s="3">
        <v>10069</v>
      </c>
      <c r="C214" s="3">
        <v>150122</v>
      </c>
      <c r="D214" s="3" t="s">
        <v>23</v>
      </c>
      <c r="E214" s="4" t="s">
        <v>24</v>
      </c>
      <c r="F214" s="11" t="s">
        <v>111</v>
      </c>
      <c r="G214" s="5" t="s">
        <v>26</v>
      </c>
      <c r="H214" s="9">
        <v>200000</v>
      </c>
      <c r="I214" s="9">
        <v>356003</v>
      </c>
      <c r="J214" s="9">
        <v>0</v>
      </c>
      <c r="K214" s="9">
        <v>0</v>
      </c>
      <c r="L214" s="9">
        <v>50650.51</v>
      </c>
      <c r="M214" s="9">
        <v>0</v>
      </c>
      <c r="N214" s="9">
        <v>47040.33</v>
      </c>
      <c r="O214" s="9">
        <v>23523.32</v>
      </c>
      <c r="P214" s="9">
        <v>0</v>
      </c>
      <c r="Q214" s="9">
        <v>0</v>
      </c>
      <c r="R214" s="9">
        <v>49465.43</v>
      </c>
      <c r="S214" s="12">
        <v>0</v>
      </c>
      <c r="T214" s="9">
        <v>0</v>
      </c>
      <c r="U214" s="9">
        <v>0</v>
      </c>
      <c r="V214" s="9">
        <f t="shared" si="6"/>
        <v>170679.59</v>
      </c>
      <c r="W214" s="10">
        <f t="shared" si="7"/>
        <v>0.4794330103959798</v>
      </c>
    </row>
    <row r="215" spans="1:23" x14ac:dyDescent="0.25">
      <c r="A215" s="3">
        <v>214</v>
      </c>
      <c r="B215" s="3">
        <v>10069</v>
      </c>
      <c r="C215" s="3">
        <v>150122</v>
      </c>
      <c r="D215" s="3" t="s">
        <v>23</v>
      </c>
      <c r="E215" s="4" t="s">
        <v>24</v>
      </c>
      <c r="F215" s="11" t="s">
        <v>112</v>
      </c>
      <c r="G215" s="5" t="s">
        <v>26</v>
      </c>
      <c r="H215" s="9">
        <v>800000</v>
      </c>
      <c r="I215" s="9">
        <v>335259</v>
      </c>
      <c r="J215" s="9">
        <v>0</v>
      </c>
      <c r="K215" s="9">
        <v>0</v>
      </c>
      <c r="L215" s="9">
        <v>15700.49</v>
      </c>
      <c r="M215" s="9">
        <v>0</v>
      </c>
      <c r="N215" s="9">
        <v>0</v>
      </c>
      <c r="O215" s="9">
        <v>0</v>
      </c>
      <c r="P215" s="9">
        <v>0</v>
      </c>
      <c r="Q215" s="9">
        <v>61315.28</v>
      </c>
      <c r="R215" s="9">
        <v>24369.489999999998</v>
      </c>
      <c r="S215" s="12">
        <v>0</v>
      </c>
      <c r="T215" s="9">
        <v>0</v>
      </c>
      <c r="U215" s="9">
        <v>0</v>
      </c>
      <c r="V215" s="9">
        <f t="shared" si="6"/>
        <v>101385.26000000001</v>
      </c>
      <c r="W215" s="10">
        <f t="shared" si="7"/>
        <v>0.30240876456709592</v>
      </c>
    </row>
    <row r="216" spans="1:23" x14ac:dyDescent="0.25">
      <c r="A216" s="3">
        <v>215</v>
      </c>
      <c r="B216" s="3">
        <v>10069</v>
      </c>
      <c r="C216" s="3">
        <v>150122</v>
      </c>
      <c r="D216" s="3" t="s">
        <v>23</v>
      </c>
      <c r="E216" s="4" t="s">
        <v>24</v>
      </c>
      <c r="F216" s="11" t="s">
        <v>113</v>
      </c>
      <c r="G216" s="5" t="s">
        <v>26</v>
      </c>
      <c r="H216" s="9">
        <v>0</v>
      </c>
      <c r="I216" s="9">
        <v>31860</v>
      </c>
      <c r="J216" s="9">
        <v>0</v>
      </c>
      <c r="K216" s="9">
        <v>0</v>
      </c>
      <c r="L216" s="9">
        <v>15930</v>
      </c>
      <c r="M216" s="9">
        <v>15930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12">
        <v>0</v>
      </c>
      <c r="T216" s="9">
        <v>0</v>
      </c>
      <c r="U216" s="9">
        <v>0</v>
      </c>
      <c r="V216" s="9">
        <f t="shared" si="6"/>
        <v>31860</v>
      </c>
      <c r="W216" s="10">
        <f t="shared" si="7"/>
        <v>1</v>
      </c>
    </row>
    <row r="217" spans="1:23" x14ac:dyDescent="0.25">
      <c r="A217" s="3">
        <v>216</v>
      </c>
      <c r="B217" s="3">
        <v>10069</v>
      </c>
      <c r="C217" s="3">
        <v>150122</v>
      </c>
      <c r="D217" s="3" t="s">
        <v>23</v>
      </c>
      <c r="E217" s="4" t="s">
        <v>24</v>
      </c>
      <c r="F217" s="11" t="s">
        <v>114</v>
      </c>
      <c r="G217" s="5" t="s">
        <v>26</v>
      </c>
      <c r="H217" s="9">
        <v>0</v>
      </c>
      <c r="I217" s="9">
        <v>32000</v>
      </c>
      <c r="J217" s="9">
        <v>0</v>
      </c>
      <c r="K217" s="9">
        <v>0</v>
      </c>
      <c r="L217" s="9">
        <v>0</v>
      </c>
      <c r="M217" s="9">
        <v>0</v>
      </c>
      <c r="N217" s="9">
        <v>32000</v>
      </c>
      <c r="O217" s="9">
        <v>0</v>
      </c>
      <c r="P217" s="9">
        <v>0</v>
      </c>
      <c r="Q217" s="9">
        <v>0</v>
      </c>
      <c r="R217" s="9">
        <v>0</v>
      </c>
      <c r="S217" s="12">
        <v>0</v>
      </c>
      <c r="T217" s="9">
        <v>0</v>
      </c>
      <c r="U217" s="9">
        <v>0</v>
      </c>
      <c r="V217" s="9">
        <f t="shared" si="6"/>
        <v>32000</v>
      </c>
      <c r="W217" s="10">
        <f t="shared" si="7"/>
        <v>1</v>
      </c>
    </row>
    <row r="218" spans="1:23" x14ac:dyDescent="0.25">
      <c r="A218" s="3">
        <v>217</v>
      </c>
      <c r="B218" s="3">
        <v>10069</v>
      </c>
      <c r="C218" s="3">
        <v>150122</v>
      </c>
      <c r="D218" s="3" t="s">
        <v>23</v>
      </c>
      <c r="E218" s="4" t="s">
        <v>24</v>
      </c>
      <c r="F218" s="11" t="s">
        <v>115</v>
      </c>
      <c r="G218" s="5" t="s">
        <v>26</v>
      </c>
      <c r="H218" s="9">
        <v>30000</v>
      </c>
      <c r="I218" s="9">
        <v>64160</v>
      </c>
      <c r="J218" s="9">
        <v>25000</v>
      </c>
      <c r="K218" s="9">
        <v>0</v>
      </c>
      <c r="L218" s="9">
        <v>0</v>
      </c>
      <c r="M218" s="9">
        <v>0</v>
      </c>
      <c r="N218" s="9">
        <v>36500</v>
      </c>
      <c r="O218" s="9">
        <v>0</v>
      </c>
      <c r="P218" s="9">
        <v>0</v>
      </c>
      <c r="Q218" s="9">
        <v>0</v>
      </c>
      <c r="R218" s="9">
        <v>2560</v>
      </c>
      <c r="S218" s="12">
        <v>0</v>
      </c>
      <c r="T218" s="9">
        <v>0</v>
      </c>
      <c r="U218" s="9">
        <v>0</v>
      </c>
      <c r="V218" s="9">
        <f t="shared" si="6"/>
        <v>64060</v>
      </c>
      <c r="W218" s="10">
        <f t="shared" si="7"/>
        <v>0.99844139650872821</v>
      </c>
    </row>
    <row r="219" spans="1:23" x14ac:dyDescent="0.25">
      <c r="A219" s="3">
        <v>218</v>
      </c>
      <c r="B219" s="3">
        <v>10069</v>
      </c>
      <c r="C219" s="3">
        <v>150122</v>
      </c>
      <c r="D219" s="3" t="s">
        <v>23</v>
      </c>
      <c r="E219" s="4" t="s">
        <v>24</v>
      </c>
      <c r="F219" s="11" t="s">
        <v>117</v>
      </c>
      <c r="G219" s="5" t="s">
        <v>26</v>
      </c>
      <c r="H219" s="9">
        <v>0</v>
      </c>
      <c r="I219" s="9">
        <v>874</v>
      </c>
      <c r="J219" s="9">
        <v>230</v>
      </c>
      <c r="K219" s="9">
        <v>75.099999999999994</v>
      </c>
      <c r="L219" s="9">
        <v>0</v>
      </c>
      <c r="M219" s="9">
        <v>207.98</v>
      </c>
      <c r="N219" s="9">
        <v>300</v>
      </c>
      <c r="O219" s="9">
        <v>0</v>
      </c>
      <c r="P219" s="9">
        <v>0</v>
      </c>
      <c r="Q219" s="9">
        <v>0</v>
      </c>
      <c r="R219" s="9">
        <v>0</v>
      </c>
      <c r="S219" s="12">
        <v>0</v>
      </c>
      <c r="T219" s="9">
        <v>0</v>
      </c>
      <c r="U219" s="9">
        <v>0</v>
      </c>
      <c r="V219" s="9">
        <f t="shared" si="6"/>
        <v>813.08</v>
      </c>
      <c r="W219" s="10">
        <f t="shared" si="7"/>
        <v>0.93029748283752867</v>
      </c>
    </row>
    <row r="220" spans="1:23" x14ac:dyDescent="0.25">
      <c r="A220" s="3">
        <v>219</v>
      </c>
      <c r="B220" s="3">
        <v>10069</v>
      </c>
      <c r="C220" s="3">
        <v>150122</v>
      </c>
      <c r="D220" s="3" t="s">
        <v>23</v>
      </c>
      <c r="E220" s="4" t="s">
        <v>24</v>
      </c>
      <c r="F220" s="11" t="s">
        <v>118</v>
      </c>
      <c r="G220" s="5" t="s">
        <v>26</v>
      </c>
      <c r="H220" s="9">
        <v>59146</v>
      </c>
      <c r="I220" s="9">
        <v>59146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12">
        <v>0</v>
      </c>
      <c r="T220" s="9">
        <v>0</v>
      </c>
      <c r="U220" s="9">
        <v>0</v>
      </c>
      <c r="V220" s="9">
        <f t="shared" si="6"/>
        <v>0</v>
      </c>
      <c r="W220" s="10">
        <f t="shared" si="7"/>
        <v>0</v>
      </c>
    </row>
    <row r="221" spans="1:23" x14ac:dyDescent="0.25">
      <c r="A221" s="3">
        <v>220</v>
      </c>
      <c r="B221" s="3">
        <v>10069</v>
      </c>
      <c r="C221" s="3">
        <v>150122</v>
      </c>
      <c r="D221" s="3" t="s">
        <v>23</v>
      </c>
      <c r="E221" s="4" t="s">
        <v>24</v>
      </c>
      <c r="F221" s="11" t="s">
        <v>162</v>
      </c>
      <c r="G221" s="5" t="s">
        <v>26</v>
      </c>
      <c r="H221" s="9">
        <v>0</v>
      </c>
      <c r="I221" s="9">
        <v>290600</v>
      </c>
      <c r="J221" s="9">
        <v>0</v>
      </c>
      <c r="K221" s="9">
        <v>0</v>
      </c>
      <c r="L221" s="9">
        <v>0</v>
      </c>
      <c r="M221" s="9">
        <v>33480</v>
      </c>
      <c r="N221" s="9">
        <v>36900</v>
      </c>
      <c r="O221" s="9">
        <v>34166.67</v>
      </c>
      <c r="P221" s="9">
        <v>32048.33</v>
      </c>
      <c r="Q221" s="9">
        <v>28085</v>
      </c>
      <c r="R221" s="9">
        <v>26650</v>
      </c>
      <c r="S221" s="12">
        <v>0</v>
      </c>
      <c r="T221" s="9">
        <v>0</v>
      </c>
      <c r="U221" s="9">
        <v>0</v>
      </c>
      <c r="V221" s="9">
        <f t="shared" si="6"/>
        <v>191330</v>
      </c>
      <c r="W221" s="10">
        <f t="shared" si="7"/>
        <v>0.6583964211975224</v>
      </c>
    </row>
    <row r="222" spans="1:23" x14ac:dyDescent="0.25">
      <c r="A222" s="3">
        <v>221</v>
      </c>
      <c r="B222" s="3">
        <v>10069</v>
      </c>
      <c r="C222" s="3">
        <v>150122</v>
      </c>
      <c r="D222" s="3" t="s">
        <v>23</v>
      </c>
      <c r="E222" s="4" t="s">
        <v>24</v>
      </c>
      <c r="F222" s="11" t="s">
        <v>163</v>
      </c>
      <c r="G222" s="5" t="s">
        <v>26</v>
      </c>
      <c r="H222" s="9">
        <v>0</v>
      </c>
      <c r="I222" s="9">
        <v>3014</v>
      </c>
      <c r="J222" s="9">
        <v>0</v>
      </c>
      <c r="K222" s="9">
        <v>0</v>
      </c>
      <c r="L222" s="9">
        <v>0</v>
      </c>
      <c r="M222" s="9">
        <v>3013.2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12">
        <v>0</v>
      </c>
      <c r="T222" s="9">
        <v>0</v>
      </c>
      <c r="U222" s="9">
        <v>0</v>
      </c>
      <c r="V222" s="9">
        <f t="shared" si="6"/>
        <v>3013.2</v>
      </c>
      <c r="W222" s="10">
        <f t="shared" si="7"/>
        <v>0.99973457199734561</v>
      </c>
    </row>
    <row r="223" spans="1:23" x14ac:dyDescent="0.25">
      <c r="A223" s="3">
        <v>222</v>
      </c>
      <c r="B223" s="3">
        <v>10069</v>
      </c>
      <c r="C223" s="3">
        <v>150122</v>
      </c>
      <c r="D223" s="3" t="s">
        <v>23</v>
      </c>
      <c r="E223" s="4" t="s">
        <v>24</v>
      </c>
      <c r="F223" s="11" t="s">
        <v>164</v>
      </c>
      <c r="G223" s="5" t="s">
        <v>26</v>
      </c>
      <c r="H223" s="9">
        <v>0</v>
      </c>
      <c r="I223" s="9">
        <v>16868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12">
        <v>0</v>
      </c>
      <c r="T223" s="9">
        <v>0</v>
      </c>
      <c r="U223" s="9">
        <v>0</v>
      </c>
      <c r="V223" s="9">
        <f t="shared" si="6"/>
        <v>0</v>
      </c>
      <c r="W223" s="10">
        <f t="shared" si="7"/>
        <v>0</v>
      </c>
    </row>
    <row r="224" spans="1:23" x14ac:dyDescent="0.25">
      <c r="A224" s="3">
        <v>223</v>
      </c>
      <c r="B224" s="3">
        <v>10069</v>
      </c>
      <c r="C224" s="3">
        <v>150122</v>
      </c>
      <c r="D224" s="3" t="s">
        <v>23</v>
      </c>
      <c r="E224" s="4" t="s">
        <v>24</v>
      </c>
      <c r="F224" s="11" t="s">
        <v>119</v>
      </c>
      <c r="G224" s="5" t="s">
        <v>26</v>
      </c>
      <c r="H224" s="9">
        <v>80000</v>
      </c>
      <c r="I224" s="9">
        <v>104290</v>
      </c>
      <c r="J224" s="9">
        <v>0</v>
      </c>
      <c r="K224" s="9">
        <v>1700</v>
      </c>
      <c r="L224" s="9">
        <v>6250</v>
      </c>
      <c r="M224" s="9">
        <v>0</v>
      </c>
      <c r="N224" s="9">
        <v>12450</v>
      </c>
      <c r="O224" s="9">
        <v>0</v>
      </c>
      <c r="P224" s="9">
        <v>23160</v>
      </c>
      <c r="Q224" s="9">
        <v>45420</v>
      </c>
      <c r="R224" s="9">
        <v>9549</v>
      </c>
      <c r="S224" s="12">
        <v>0</v>
      </c>
      <c r="T224" s="9">
        <v>0</v>
      </c>
      <c r="U224" s="9">
        <v>0</v>
      </c>
      <c r="V224" s="9">
        <f t="shared" si="6"/>
        <v>98529</v>
      </c>
      <c r="W224" s="10">
        <f t="shared" si="7"/>
        <v>0.94475980439160034</v>
      </c>
    </row>
    <row r="225" spans="1:23" x14ac:dyDescent="0.25">
      <c r="A225" s="3">
        <v>224</v>
      </c>
      <c r="B225" s="3">
        <v>10069</v>
      </c>
      <c r="C225" s="3">
        <v>150122</v>
      </c>
      <c r="D225" s="3" t="s">
        <v>23</v>
      </c>
      <c r="E225" s="4" t="s">
        <v>24</v>
      </c>
      <c r="F225" s="11" t="s">
        <v>120</v>
      </c>
      <c r="G225" s="5" t="s">
        <v>26</v>
      </c>
      <c r="H225" s="9">
        <v>0</v>
      </c>
      <c r="I225" s="9">
        <v>6460</v>
      </c>
      <c r="J225" s="9">
        <v>0</v>
      </c>
      <c r="K225" s="9">
        <v>3240</v>
      </c>
      <c r="L225" s="9">
        <v>0</v>
      </c>
      <c r="M225" s="9">
        <v>0</v>
      </c>
      <c r="N225" s="9">
        <v>770</v>
      </c>
      <c r="O225" s="9">
        <v>0</v>
      </c>
      <c r="P225" s="9">
        <v>2450</v>
      </c>
      <c r="Q225" s="9">
        <v>0</v>
      </c>
      <c r="R225" s="9">
        <v>0</v>
      </c>
      <c r="S225" s="12">
        <v>0</v>
      </c>
      <c r="T225" s="9">
        <v>0</v>
      </c>
      <c r="U225" s="9">
        <v>0</v>
      </c>
      <c r="V225" s="9">
        <f t="shared" si="6"/>
        <v>6460</v>
      </c>
      <c r="W225" s="10">
        <f t="shared" si="7"/>
        <v>1</v>
      </c>
    </row>
    <row r="226" spans="1:23" x14ac:dyDescent="0.25">
      <c r="A226" s="3">
        <v>225</v>
      </c>
      <c r="B226" s="3">
        <v>10069</v>
      </c>
      <c r="C226" s="3">
        <v>150122</v>
      </c>
      <c r="D226" s="3" t="s">
        <v>23</v>
      </c>
      <c r="E226" s="4" t="s">
        <v>24</v>
      </c>
      <c r="F226" s="11" t="s">
        <v>121</v>
      </c>
      <c r="G226" s="5" t="s">
        <v>26</v>
      </c>
      <c r="H226" s="9">
        <v>833600</v>
      </c>
      <c r="I226" s="9">
        <v>526996</v>
      </c>
      <c r="J226" s="9">
        <v>5850</v>
      </c>
      <c r="K226" s="9">
        <v>177010.36</v>
      </c>
      <c r="L226" s="9">
        <v>11712</v>
      </c>
      <c r="M226" s="9">
        <v>56753</v>
      </c>
      <c r="N226" s="9">
        <v>111249.4</v>
      </c>
      <c r="O226" s="9">
        <v>31262.93</v>
      </c>
      <c r="P226" s="9">
        <v>62388</v>
      </c>
      <c r="Q226" s="9">
        <v>14261.4</v>
      </c>
      <c r="R226" s="9">
        <v>13820</v>
      </c>
      <c r="S226" s="12">
        <v>0</v>
      </c>
      <c r="T226" s="9">
        <v>0</v>
      </c>
      <c r="U226" s="9">
        <v>0</v>
      </c>
      <c r="V226" s="9">
        <f t="shared" si="6"/>
        <v>484307.09</v>
      </c>
      <c r="W226" s="10">
        <f t="shared" si="7"/>
        <v>0.91899576087864054</v>
      </c>
    </row>
    <row r="227" spans="1:23" x14ac:dyDescent="0.25">
      <c r="A227" s="3">
        <v>226</v>
      </c>
      <c r="B227" s="3">
        <v>10069</v>
      </c>
      <c r="C227" s="3">
        <v>150122</v>
      </c>
      <c r="D227" s="3" t="s">
        <v>23</v>
      </c>
      <c r="E227" s="4" t="s">
        <v>24</v>
      </c>
      <c r="F227" s="11" t="s">
        <v>122</v>
      </c>
      <c r="G227" s="5" t="s">
        <v>26</v>
      </c>
      <c r="H227" s="9">
        <v>745000</v>
      </c>
      <c r="I227" s="9">
        <v>1531331</v>
      </c>
      <c r="J227" s="9">
        <v>114397.68</v>
      </c>
      <c r="K227" s="9">
        <v>161755.41999999998</v>
      </c>
      <c r="L227" s="9">
        <v>172942.86</v>
      </c>
      <c r="M227" s="9">
        <v>256422.09</v>
      </c>
      <c r="N227" s="9">
        <v>133345.52000000002</v>
      </c>
      <c r="O227" s="9">
        <v>116572.60999999999</v>
      </c>
      <c r="P227" s="9">
        <v>215918.56</v>
      </c>
      <c r="Q227" s="9">
        <v>172101.78000000003</v>
      </c>
      <c r="R227" s="9">
        <v>122876.76</v>
      </c>
      <c r="S227" s="12">
        <v>0</v>
      </c>
      <c r="T227" s="9">
        <v>0</v>
      </c>
      <c r="U227" s="9">
        <v>0</v>
      </c>
      <c r="V227" s="9">
        <f t="shared" si="6"/>
        <v>1466333.28</v>
      </c>
      <c r="W227" s="10">
        <f t="shared" si="7"/>
        <v>0.95755475465461093</v>
      </c>
    </row>
    <row r="228" spans="1:23" x14ac:dyDescent="0.25">
      <c r="A228" s="3">
        <v>227</v>
      </c>
      <c r="B228" s="3">
        <v>10069</v>
      </c>
      <c r="C228" s="3">
        <v>150122</v>
      </c>
      <c r="D228" s="3" t="s">
        <v>23</v>
      </c>
      <c r="E228" s="4" t="s">
        <v>24</v>
      </c>
      <c r="F228" s="11" t="s">
        <v>123</v>
      </c>
      <c r="G228" s="5" t="s">
        <v>26</v>
      </c>
      <c r="H228" s="9">
        <v>100000</v>
      </c>
      <c r="I228" s="9">
        <v>9720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12">
        <v>0</v>
      </c>
      <c r="T228" s="9">
        <v>0</v>
      </c>
      <c r="U228" s="9">
        <v>0</v>
      </c>
      <c r="V228" s="9">
        <f t="shared" si="6"/>
        <v>0</v>
      </c>
      <c r="W228" s="10">
        <f t="shared" si="7"/>
        <v>0</v>
      </c>
    </row>
    <row r="229" spans="1:23" x14ac:dyDescent="0.25">
      <c r="A229" s="3">
        <v>228</v>
      </c>
      <c r="B229" s="3">
        <v>10069</v>
      </c>
      <c r="C229" s="3">
        <v>150122</v>
      </c>
      <c r="D229" s="3" t="s">
        <v>23</v>
      </c>
      <c r="E229" s="4" t="s">
        <v>24</v>
      </c>
      <c r="F229" s="11" t="s">
        <v>124</v>
      </c>
      <c r="G229" s="5" t="s">
        <v>26</v>
      </c>
      <c r="H229" s="9">
        <v>0</v>
      </c>
      <c r="I229" s="9">
        <v>192160</v>
      </c>
      <c r="J229" s="9">
        <v>29280</v>
      </c>
      <c r="K229" s="9">
        <v>0</v>
      </c>
      <c r="L229" s="9">
        <v>0</v>
      </c>
      <c r="M229" s="9">
        <v>12200</v>
      </c>
      <c r="N229" s="9">
        <v>0</v>
      </c>
      <c r="O229" s="9">
        <v>42240</v>
      </c>
      <c r="P229" s="9">
        <v>29280</v>
      </c>
      <c r="Q229" s="9">
        <v>0</v>
      </c>
      <c r="R229" s="9">
        <v>0</v>
      </c>
      <c r="S229" s="8">
        <v>0</v>
      </c>
      <c r="T229" s="7">
        <v>0</v>
      </c>
      <c r="U229" s="7">
        <v>0</v>
      </c>
      <c r="V229" s="9">
        <f t="shared" si="6"/>
        <v>113000</v>
      </c>
      <c r="W229" s="10">
        <f t="shared" si="7"/>
        <v>0.58805162364696084</v>
      </c>
    </row>
    <row r="230" spans="1:23" x14ac:dyDescent="0.25">
      <c r="A230" s="3">
        <v>229</v>
      </c>
      <c r="B230" s="3">
        <v>10069</v>
      </c>
      <c r="C230" s="3">
        <v>150122</v>
      </c>
      <c r="D230" s="3" t="s">
        <v>23</v>
      </c>
      <c r="E230" s="4" t="s">
        <v>24</v>
      </c>
      <c r="F230" s="11" t="s">
        <v>165</v>
      </c>
      <c r="G230" s="5" t="s">
        <v>26</v>
      </c>
      <c r="H230" s="9">
        <v>0</v>
      </c>
      <c r="I230" s="9">
        <v>3178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3178</v>
      </c>
      <c r="P230" s="9">
        <v>0</v>
      </c>
      <c r="Q230" s="9">
        <v>0</v>
      </c>
      <c r="R230" s="9">
        <v>0</v>
      </c>
      <c r="S230" s="12">
        <v>0</v>
      </c>
      <c r="T230" s="9">
        <v>0</v>
      </c>
      <c r="U230" s="9">
        <v>0</v>
      </c>
      <c r="V230" s="9">
        <f t="shared" si="6"/>
        <v>3178</v>
      </c>
      <c r="W230" s="10">
        <f t="shared" si="7"/>
        <v>1</v>
      </c>
    </row>
    <row r="231" spans="1:23" x14ac:dyDescent="0.25">
      <c r="A231" s="3">
        <v>230</v>
      </c>
      <c r="B231" s="3">
        <v>10069</v>
      </c>
      <c r="C231" s="3">
        <v>150122</v>
      </c>
      <c r="D231" s="3" t="s">
        <v>23</v>
      </c>
      <c r="E231" s="4" t="s">
        <v>24</v>
      </c>
      <c r="F231" s="11" t="s">
        <v>125</v>
      </c>
      <c r="G231" s="5" t="s">
        <v>26</v>
      </c>
      <c r="H231" s="9">
        <v>16856006</v>
      </c>
      <c r="I231" s="9">
        <v>15831605</v>
      </c>
      <c r="J231" s="9">
        <v>1282689.67</v>
      </c>
      <c r="K231" s="9">
        <v>1251812.33</v>
      </c>
      <c r="L231" s="9">
        <v>1241209</v>
      </c>
      <c r="M231" s="9">
        <v>1222851.67</v>
      </c>
      <c r="N231" s="9">
        <v>1206229</v>
      </c>
      <c r="O231" s="9">
        <v>1183782.42</v>
      </c>
      <c r="P231" s="9">
        <v>1176682.33</v>
      </c>
      <c r="Q231" s="9">
        <v>1168035.67</v>
      </c>
      <c r="R231" s="9">
        <v>1166072.33</v>
      </c>
      <c r="S231" s="12">
        <v>0</v>
      </c>
      <c r="T231" s="9">
        <v>0</v>
      </c>
      <c r="U231" s="9">
        <v>0</v>
      </c>
      <c r="V231" s="9">
        <f t="shared" si="6"/>
        <v>10899364.42</v>
      </c>
      <c r="W231" s="10">
        <f t="shared" si="7"/>
        <v>0.68845606115109614</v>
      </c>
    </row>
    <row r="232" spans="1:23" x14ac:dyDescent="0.25">
      <c r="A232" s="3">
        <v>231</v>
      </c>
      <c r="B232" s="3">
        <v>10069</v>
      </c>
      <c r="C232" s="3">
        <v>150122</v>
      </c>
      <c r="D232" s="3" t="s">
        <v>23</v>
      </c>
      <c r="E232" s="4" t="s">
        <v>24</v>
      </c>
      <c r="F232" s="11" t="s">
        <v>126</v>
      </c>
      <c r="G232" s="5" t="s">
        <v>26</v>
      </c>
      <c r="H232" s="9">
        <v>104558</v>
      </c>
      <c r="I232" s="9">
        <v>939339</v>
      </c>
      <c r="J232" s="9">
        <v>98147.670000000013</v>
      </c>
      <c r="K232" s="9">
        <v>95235.39</v>
      </c>
      <c r="L232" s="9">
        <v>90901.47</v>
      </c>
      <c r="M232" s="9">
        <v>91356.930000000008</v>
      </c>
      <c r="N232" s="9">
        <v>88470.38</v>
      </c>
      <c r="O232" s="9">
        <v>85795.98</v>
      </c>
      <c r="P232" s="9">
        <v>87860.52</v>
      </c>
      <c r="Q232" s="9">
        <v>85854.11</v>
      </c>
      <c r="R232" s="9">
        <v>86121.41</v>
      </c>
      <c r="S232" s="12">
        <v>0</v>
      </c>
      <c r="T232" s="9">
        <v>0</v>
      </c>
      <c r="U232" s="9">
        <v>0</v>
      </c>
      <c r="V232" s="9">
        <f t="shared" si="6"/>
        <v>809743.8600000001</v>
      </c>
      <c r="W232" s="10">
        <f t="shared" si="7"/>
        <v>0.86203581454618627</v>
      </c>
    </row>
    <row r="233" spans="1:23" x14ac:dyDescent="0.25">
      <c r="A233" s="3">
        <v>232</v>
      </c>
      <c r="B233" s="3">
        <v>10069</v>
      </c>
      <c r="C233" s="3">
        <v>150122</v>
      </c>
      <c r="D233" s="3" t="s">
        <v>23</v>
      </c>
      <c r="E233" s="4" t="s">
        <v>24</v>
      </c>
      <c r="F233" s="11" t="s">
        <v>127</v>
      </c>
      <c r="G233" s="5" t="s">
        <v>26</v>
      </c>
      <c r="H233" s="9">
        <v>32500</v>
      </c>
      <c r="I233" s="9">
        <v>222120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178056.99</v>
      </c>
      <c r="Q233" s="9">
        <v>0</v>
      </c>
      <c r="R233" s="9">
        <v>0</v>
      </c>
      <c r="S233" s="8">
        <v>0</v>
      </c>
      <c r="T233" s="7">
        <v>0</v>
      </c>
      <c r="U233" s="7">
        <v>0</v>
      </c>
      <c r="V233" s="9">
        <f t="shared" si="6"/>
        <v>178056.99</v>
      </c>
      <c r="W233" s="10">
        <f t="shared" si="7"/>
        <v>0.80162520259319281</v>
      </c>
    </row>
    <row r="234" spans="1:23" x14ac:dyDescent="0.25">
      <c r="A234" s="3">
        <v>233</v>
      </c>
      <c r="B234" s="3">
        <v>10069</v>
      </c>
      <c r="C234" s="3">
        <v>150122</v>
      </c>
      <c r="D234" s="3" t="s">
        <v>23</v>
      </c>
      <c r="E234" s="4" t="s">
        <v>24</v>
      </c>
      <c r="F234" s="11" t="s">
        <v>37</v>
      </c>
      <c r="G234" s="5" t="s">
        <v>26</v>
      </c>
      <c r="H234" s="9">
        <v>1935827</v>
      </c>
      <c r="I234" s="9">
        <v>8191958</v>
      </c>
      <c r="J234" s="9">
        <v>60822</v>
      </c>
      <c r="K234" s="9">
        <v>83120</v>
      </c>
      <c r="L234" s="9">
        <v>79639.33</v>
      </c>
      <c r="M234" s="9">
        <v>135814.33000000002</v>
      </c>
      <c r="N234" s="9">
        <v>142127</v>
      </c>
      <c r="O234" s="9">
        <v>1418805.05</v>
      </c>
      <c r="P234" s="9">
        <v>1581887</v>
      </c>
      <c r="Q234" s="9">
        <v>2247737.36</v>
      </c>
      <c r="R234" s="9">
        <v>1474191.26</v>
      </c>
      <c r="S234" s="12">
        <v>0</v>
      </c>
      <c r="T234" s="9">
        <v>0</v>
      </c>
      <c r="U234" s="9">
        <v>0</v>
      </c>
      <c r="V234" s="9">
        <f t="shared" si="6"/>
        <v>7224143.3300000001</v>
      </c>
      <c r="W234" s="10">
        <f t="shared" si="7"/>
        <v>0.88185795508228926</v>
      </c>
    </row>
    <row r="235" spans="1:23" x14ac:dyDescent="0.25">
      <c r="A235" s="3">
        <v>234</v>
      </c>
      <c r="B235" s="3">
        <v>10069</v>
      </c>
      <c r="C235" s="3">
        <v>150122</v>
      </c>
      <c r="D235" s="3" t="s">
        <v>23</v>
      </c>
      <c r="E235" s="4" t="s">
        <v>24</v>
      </c>
      <c r="F235" s="6" t="s">
        <v>132</v>
      </c>
      <c r="G235" s="5" t="s">
        <v>26</v>
      </c>
      <c r="H235" s="7">
        <v>84000</v>
      </c>
      <c r="I235" s="7">
        <v>147804</v>
      </c>
      <c r="J235" s="7">
        <v>7000</v>
      </c>
      <c r="K235" s="7">
        <v>7000</v>
      </c>
      <c r="L235" s="7">
        <v>7000</v>
      </c>
      <c r="M235" s="7">
        <v>14000</v>
      </c>
      <c r="N235" s="7">
        <v>69607.649999999994</v>
      </c>
      <c r="O235" s="7">
        <v>7000</v>
      </c>
      <c r="P235" s="7">
        <v>7000</v>
      </c>
      <c r="Q235" s="7">
        <v>0</v>
      </c>
      <c r="R235" s="7">
        <v>15196</v>
      </c>
      <c r="S235" s="12">
        <v>0</v>
      </c>
      <c r="T235" s="9">
        <v>0</v>
      </c>
      <c r="U235" s="9">
        <v>0</v>
      </c>
      <c r="V235" s="9">
        <f t="shared" si="6"/>
        <v>133803.65</v>
      </c>
      <c r="W235" s="10">
        <f t="shared" si="7"/>
        <v>0.90527759735866409</v>
      </c>
    </row>
    <row r="236" spans="1:23" x14ac:dyDescent="0.25">
      <c r="A236" s="3">
        <v>235</v>
      </c>
      <c r="B236" s="3">
        <v>10069</v>
      </c>
      <c r="C236" s="3">
        <v>150122</v>
      </c>
      <c r="D236" s="3" t="s">
        <v>23</v>
      </c>
      <c r="E236" s="4" t="s">
        <v>24</v>
      </c>
      <c r="F236" s="11" t="s">
        <v>166</v>
      </c>
      <c r="G236" s="5" t="s">
        <v>26</v>
      </c>
      <c r="H236" s="9">
        <v>84000</v>
      </c>
      <c r="I236" s="9">
        <v>84000</v>
      </c>
      <c r="J236" s="9">
        <v>7000</v>
      </c>
      <c r="K236" s="9">
        <v>7000</v>
      </c>
      <c r="L236" s="9">
        <v>7000</v>
      </c>
      <c r="M236" s="9">
        <v>14000</v>
      </c>
      <c r="N236" s="9">
        <v>7000</v>
      </c>
      <c r="O236" s="9">
        <v>7000</v>
      </c>
      <c r="P236" s="9">
        <v>7000</v>
      </c>
      <c r="Q236" s="9">
        <v>0</v>
      </c>
      <c r="R236" s="9">
        <v>14000</v>
      </c>
      <c r="S236" s="12">
        <v>0</v>
      </c>
      <c r="T236" s="9">
        <v>0</v>
      </c>
      <c r="U236" s="9">
        <v>0</v>
      </c>
      <c r="V236" s="9">
        <f t="shared" si="6"/>
        <v>70000</v>
      </c>
      <c r="W236" s="10">
        <f t="shared" si="7"/>
        <v>0.83333333333333337</v>
      </c>
    </row>
    <row r="237" spans="1:23" x14ac:dyDescent="0.25">
      <c r="A237" s="3">
        <v>236</v>
      </c>
      <c r="B237" s="3">
        <v>10069</v>
      </c>
      <c r="C237" s="3">
        <v>150122</v>
      </c>
      <c r="D237" s="3" t="s">
        <v>23</v>
      </c>
      <c r="E237" s="4" t="s">
        <v>24</v>
      </c>
      <c r="F237" s="11" t="s">
        <v>167</v>
      </c>
      <c r="G237" s="5" t="s">
        <v>26</v>
      </c>
      <c r="H237" s="9">
        <v>0</v>
      </c>
      <c r="I237" s="9">
        <v>508</v>
      </c>
      <c r="J237" s="9">
        <v>0</v>
      </c>
      <c r="K237" s="9">
        <v>0</v>
      </c>
      <c r="L237" s="9">
        <v>0</v>
      </c>
      <c r="M237" s="9">
        <v>0</v>
      </c>
      <c r="N237" s="9">
        <v>507.65</v>
      </c>
      <c r="O237" s="9">
        <v>0</v>
      </c>
      <c r="P237" s="9">
        <v>0</v>
      </c>
      <c r="Q237" s="9">
        <v>0</v>
      </c>
      <c r="R237" s="9">
        <v>0</v>
      </c>
      <c r="S237" s="12">
        <v>0</v>
      </c>
      <c r="T237" s="9">
        <v>0</v>
      </c>
      <c r="U237" s="9">
        <v>0</v>
      </c>
      <c r="V237" s="9">
        <f t="shared" si="6"/>
        <v>507.65</v>
      </c>
      <c r="W237" s="10">
        <f t="shared" si="7"/>
        <v>0.99931102362204716</v>
      </c>
    </row>
    <row r="238" spans="1:23" x14ac:dyDescent="0.25">
      <c r="A238" s="3">
        <v>237</v>
      </c>
      <c r="B238" s="3">
        <v>10069</v>
      </c>
      <c r="C238" s="3">
        <v>150122</v>
      </c>
      <c r="D238" s="3" t="s">
        <v>23</v>
      </c>
      <c r="E238" s="4" t="s">
        <v>24</v>
      </c>
      <c r="F238" s="11" t="s">
        <v>168</v>
      </c>
      <c r="G238" s="5" t="s">
        <v>26</v>
      </c>
      <c r="H238" s="9">
        <v>0</v>
      </c>
      <c r="I238" s="9">
        <v>63296</v>
      </c>
      <c r="J238" s="9">
        <v>0</v>
      </c>
      <c r="K238" s="9">
        <v>0</v>
      </c>
      <c r="L238" s="9">
        <v>0</v>
      </c>
      <c r="M238" s="9">
        <v>0</v>
      </c>
      <c r="N238" s="9">
        <v>62100</v>
      </c>
      <c r="O238" s="9">
        <v>0</v>
      </c>
      <c r="P238" s="9">
        <v>0</v>
      </c>
      <c r="Q238" s="9">
        <v>0</v>
      </c>
      <c r="R238" s="9">
        <v>1196</v>
      </c>
      <c r="S238" s="12">
        <v>0</v>
      </c>
      <c r="T238" s="9">
        <v>0</v>
      </c>
      <c r="U238" s="9">
        <v>0</v>
      </c>
      <c r="V238" s="9">
        <f t="shared" si="6"/>
        <v>63296</v>
      </c>
      <c r="W238" s="10">
        <f t="shared" si="7"/>
        <v>1</v>
      </c>
    </row>
    <row r="239" spans="1:23" x14ac:dyDescent="0.25">
      <c r="A239" s="3">
        <v>238</v>
      </c>
      <c r="B239" s="3">
        <v>10069</v>
      </c>
      <c r="C239" s="3">
        <v>150122</v>
      </c>
      <c r="D239" s="3" t="s">
        <v>23</v>
      </c>
      <c r="E239" s="4" t="s">
        <v>24</v>
      </c>
      <c r="F239" s="6" t="s">
        <v>38</v>
      </c>
      <c r="G239" s="5" t="s">
        <v>26</v>
      </c>
      <c r="H239" s="7">
        <v>0</v>
      </c>
      <c r="I239" s="7">
        <v>919606</v>
      </c>
      <c r="J239" s="7">
        <v>5394</v>
      </c>
      <c r="K239" s="7">
        <v>12280</v>
      </c>
      <c r="L239" s="7">
        <v>10100</v>
      </c>
      <c r="M239" s="7">
        <v>580</v>
      </c>
      <c r="N239" s="7">
        <v>727802.45</v>
      </c>
      <c r="O239" s="7">
        <v>7879</v>
      </c>
      <c r="P239" s="7">
        <v>1300</v>
      </c>
      <c r="Q239" s="7">
        <v>35447.82</v>
      </c>
      <c r="R239" s="7">
        <v>0</v>
      </c>
      <c r="S239" s="12">
        <v>0</v>
      </c>
      <c r="T239" s="9">
        <v>0</v>
      </c>
      <c r="U239" s="9">
        <v>0</v>
      </c>
      <c r="V239" s="9">
        <f t="shared" si="6"/>
        <v>800783.2699999999</v>
      </c>
      <c r="W239" s="10">
        <f t="shared" si="7"/>
        <v>0.87078952290437417</v>
      </c>
    </row>
    <row r="240" spans="1:23" x14ac:dyDescent="0.25">
      <c r="A240" s="3">
        <v>239</v>
      </c>
      <c r="B240" s="3">
        <v>10069</v>
      </c>
      <c r="C240" s="3">
        <v>150122</v>
      </c>
      <c r="D240" s="3" t="s">
        <v>23</v>
      </c>
      <c r="E240" s="4" t="s">
        <v>24</v>
      </c>
      <c r="F240" s="11" t="s">
        <v>39</v>
      </c>
      <c r="G240" s="5" t="s">
        <v>26</v>
      </c>
      <c r="H240" s="9">
        <v>0</v>
      </c>
      <c r="I240" s="9">
        <v>727803</v>
      </c>
      <c r="J240" s="9">
        <v>0</v>
      </c>
      <c r="K240" s="9">
        <v>0</v>
      </c>
      <c r="L240" s="9">
        <v>0</v>
      </c>
      <c r="M240" s="9">
        <v>0</v>
      </c>
      <c r="N240" s="9">
        <v>727802.45</v>
      </c>
      <c r="O240" s="9">
        <v>0</v>
      </c>
      <c r="P240" s="9">
        <v>0</v>
      </c>
      <c r="Q240" s="9">
        <v>0</v>
      </c>
      <c r="R240" s="9">
        <v>0</v>
      </c>
      <c r="S240" s="12">
        <v>0</v>
      </c>
      <c r="T240" s="9">
        <v>0</v>
      </c>
      <c r="U240" s="9">
        <v>0</v>
      </c>
      <c r="V240" s="9">
        <f t="shared" si="6"/>
        <v>727802.45</v>
      </c>
      <c r="W240" s="10">
        <f t="shared" si="7"/>
        <v>0.99999924430099896</v>
      </c>
    </row>
    <row r="241" spans="1:23" x14ac:dyDescent="0.25">
      <c r="A241" s="3">
        <v>240</v>
      </c>
      <c r="B241" s="3">
        <v>10069</v>
      </c>
      <c r="C241" s="3">
        <v>150122</v>
      </c>
      <c r="D241" s="3" t="s">
        <v>23</v>
      </c>
      <c r="E241" s="4" t="s">
        <v>24</v>
      </c>
      <c r="F241" s="11" t="s">
        <v>45</v>
      </c>
      <c r="G241" s="5" t="s">
        <v>26</v>
      </c>
      <c r="H241" s="9">
        <v>0</v>
      </c>
      <c r="I241" s="9">
        <v>5394</v>
      </c>
      <c r="J241" s="9">
        <v>5394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12">
        <v>0</v>
      </c>
      <c r="T241" s="9">
        <v>0</v>
      </c>
      <c r="U241" s="9">
        <v>0</v>
      </c>
      <c r="V241" s="9">
        <f t="shared" si="6"/>
        <v>5394</v>
      </c>
      <c r="W241" s="10">
        <f t="shared" si="7"/>
        <v>1</v>
      </c>
    </row>
    <row r="242" spans="1:23" x14ac:dyDescent="0.25">
      <c r="A242" s="3">
        <v>241</v>
      </c>
      <c r="B242" s="3">
        <v>10069</v>
      </c>
      <c r="C242" s="3">
        <v>150122</v>
      </c>
      <c r="D242" s="3" t="s">
        <v>23</v>
      </c>
      <c r="E242" s="4" t="s">
        <v>24</v>
      </c>
      <c r="F242" s="11" t="s">
        <v>136</v>
      </c>
      <c r="G242" s="5" t="s">
        <v>26</v>
      </c>
      <c r="H242" s="9">
        <v>0</v>
      </c>
      <c r="I242" s="9">
        <v>92709</v>
      </c>
      <c r="J242" s="9">
        <v>0</v>
      </c>
      <c r="K242" s="9">
        <v>0</v>
      </c>
      <c r="L242" s="9">
        <v>10100</v>
      </c>
      <c r="M242" s="9">
        <v>0</v>
      </c>
      <c r="N242" s="9">
        <v>0</v>
      </c>
      <c r="O242" s="9">
        <v>4779</v>
      </c>
      <c r="P242" s="9">
        <v>0</v>
      </c>
      <c r="Q242" s="9">
        <v>0</v>
      </c>
      <c r="R242" s="9">
        <v>0</v>
      </c>
      <c r="S242" s="8">
        <v>0</v>
      </c>
      <c r="T242" s="7">
        <v>0</v>
      </c>
      <c r="U242" s="7">
        <v>0</v>
      </c>
      <c r="V242" s="9">
        <f t="shared" si="6"/>
        <v>14879</v>
      </c>
      <c r="W242" s="10">
        <f t="shared" si="7"/>
        <v>0.16049143017398526</v>
      </c>
    </row>
    <row r="243" spans="1:23" x14ac:dyDescent="0.25">
      <c r="A243" s="3">
        <v>242</v>
      </c>
      <c r="B243" s="3">
        <v>10069</v>
      </c>
      <c r="C243" s="3">
        <v>150122</v>
      </c>
      <c r="D243" s="3" t="s">
        <v>23</v>
      </c>
      <c r="E243" s="4" t="s">
        <v>24</v>
      </c>
      <c r="F243" s="11" t="s">
        <v>137</v>
      </c>
      <c r="G243" s="5" t="s">
        <v>26</v>
      </c>
      <c r="H243" s="9">
        <v>0</v>
      </c>
      <c r="I243" s="9">
        <v>46021</v>
      </c>
      <c r="J243" s="9">
        <v>0</v>
      </c>
      <c r="K243" s="9">
        <v>0</v>
      </c>
      <c r="L243" s="9">
        <v>0</v>
      </c>
      <c r="M243" s="9">
        <v>580</v>
      </c>
      <c r="N243" s="9">
        <v>0</v>
      </c>
      <c r="O243" s="9">
        <v>0</v>
      </c>
      <c r="P243" s="9">
        <v>0</v>
      </c>
      <c r="Q243" s="9">
        <v>33839.480000000003</v>
      </c>
      <c r="R243" s="9">
        <v>0</v>
      </c>
      <c r="S243" s="8">
        <v>0</v>
      </c>
      <c r="T243" s="7">
        <v>0</v>
      </c>
      <c r="U243" s="7">
        <v>0</v>
      </c>
      <c r="V243" s="9">
        <f t="shared" si="6"/>
        <v>34419.480000000003</v>
      </c>
      <c r="W243" s="10">
        <f t="shared" si="7"/>
        <v>0.74790812889767722</v>
      </c>
    </row>
    <row r="244" spans="1:23" x14ac:dyDescent="0.25">
      <c r="A244" s="3">
        <v>243</v>
      </c>
      <c r="B244" s="3">
        <v>10069</v>
      </c>
      <c r="C244" s="3">
        <v>150122</v>
      </c>
      <c r="D244" s="3" t="s">
        <v>23</v>
      </c>
      <c r="E244" s="4" t="s">
        <v>24</v>
      </c>
      <c r="F244" s="11" t="s">
        <v>138</v>
      </c>
      <c r="G244" s="5" t="s">
        <v>26</v>
      </c>
      <c r="H244" s="9">
        <v>0</v>
      </c>
      <c r="I244" s="9">
        <v>13580</v>
      </c>
      <c r="J244" s="9">
        <v>0</v>
      </c>
      <c r="K244" s="9">
        <v>12280</v>
      </c>
      <c r="L244" s="9">
        <v>0</v>
      </c>
      <c r="M244" s="9">
        <v>0</v>
      </c>
      <c r="N244" s="9">
        <v>0</v>
      </c>
      <c r="O244" s="9">
        <v>0</v>
      </c>
      <c r="P244" s="9">
        <v>1300</v>
      </c>
      <c r="Q244" s="9">
        <v>0</v>
      </c>
      <c r="R244" s="9">
        <v>0</v>
      </c>
      <c r="S244" s="12">
        <v>0</v>
      </c>
      <c r="T244" s="9">
        <v>0</v>
      </c>
      <c r="U244" s="9">
        <v>0</v>
      </c>
      <c r="V244" s="9">
        <f t="shared" si="6"/>
        <v>13580</v>
      </c>
      <c r="W244" s="10">
        <f t="shared" si="7"/>
        <v>1</v>
      </c>
    </row>
    <row r="245" spans="1:23" x14ac:dyDescent="0.25">
      <c r="A245" s="3">
        <v>244</v>
      </c>
      <c r="B245" s="3">
        <v>10069</v>
      </c>
      <c r="C245" s="3">
        <v>150122</v>
      </c>
      <c r="D245" s="3" t="s">
        <v>23</v>
      </c>
      <c r="E245" s="4" t="s">
        <v>24</v>
      </c>
      <c r="F245" s="11" t="s">
        <v>169</v>
      </c>
      <c r="G245" s="5" t="s">
        <v>26</v>
      </c>
      <c r="H245" s="9">
        <v>0</v>
      </c>
      <c r="I245" s="9">
        <v>29390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12">
        <v>0</v>
      </c>
      <c r="T245" s="9">
        <v>0</v>
      </c>
      <c r="U245" s="9">
        <v>0</v>
      </c>
      <c r="V245" s="9">
        <f t="shared" si="6"/>
        <v>0</v>
      </c>
      <c r="W245" s="10">
        <f t="shared" si="7"/>
        <v>0</v>
      </c>
    </row>
    <row r="246" spans="1:23" x14ac:dyDescent="0.25">
      <c r="A246" s="3">
        <v>245</v>
      </c>
      <c r="B246" s="3">
        <v>10069</v>
      </c>
      <c r="C246" s="3">
        <v>150122</v>
      </c>
      <c r="D246" s="3" t="s">
        <v>23</v>
      </c>
      <c r="E246" s="4" t="s">
        <v>24</v>
      </c>
      <c r="F246" s="11" t="s">
        <v>46</v>
      </c>
      <c r="G246" s="5" t="s">
        <v>26</v>
      </c>
      <c r="H246" s="9">
        <v>0</v>
      </c>
      <c r="I246" s="9">
        <v>3100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3100</v>
      </c>
      <c r="P246" s="9">
        <v>0</v>
      </c>
      <c r="Q246" s="9">
        <v>0</v>
      </c>
      <c r="R246" s="9">
        <v>0</v>
      </c>
      <c r="S246" s="12">
        <v>0</v>
      </c>
      <c r="T246" s="9">
        <v>0</v>
      </c>
      <c r="U246" s="9">
        <v>0</v>
      </c>
      <c r="V246" s="9">
        <f t="shared" si="6"/>
        <v>3100</v>
      </c>
      <c r="W246" s="10">
        <f t="shared" si="7"/>
        <v>1</v>
      </c>
    </row>
    <row r="247" spans="1:23" x14ac:dyDescent="0.25">
      <c r="A247" s="3">
        <v>246</v>
      </c>
      <c r="B247" s="3">
        <v>10069</v>
      </c>
      <c r="C247" s="3">
        <v>150122</v>
      </c>
      <c r="D247" s="3" t="s">
        <v>23</v>
      </c>
      <c r="E247" s="4" t="s">
        <v>24</v>
      </c>
      <c r="F247" s="11" t="s">
        <v>139</v>
      </c>
      <c r="G247" s="5" t="s">
        <v>26</v>
      </c>
      <c r="H247" s="9">
        <v>0</v>
      </c>
      <c r="I247" s="9">
        <v>1609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1608.34</v>
      </c>
      <c r="R247" s="9">
        <v>0</v>
      </c>
      <c r="S247" s="12">
        <v>0</v>
      </c>
      <c r="T247" s="9">
        <v>0</v>
      </c>
      <c r="U247" s="9">
        <v>0</v>
      </c>
      <c r="V247" s="9">
        <f t="shared" si="6"/>
        <v>1608.34</v>
      </c>
      <c r="W247" s="10">
        <f t="shared" si="7"/>
        <v>0.99958980733374758</v>
      </c>
    </row>
    <row r="248" spans="1:23" x14ac:dyDescent="0.25">
      <c r="A248" s="3">
        <v>247</v>
      </c>
      <c r="B248" s="3">
        <v>10069</v>
      </c>
      <c r="C248" s="3">
        <v>150122</v>
      </c>
      <c r="D248" s="3" t="s">
        <v>23</v>
      </c>
      <c r="E248" s="4" t="s">
        <v>24</v>
      </c>
      <c r="F248" s="6" t="s">
        <v>170</v>
      </c>
      <c r="G248" s="5" t="s">
        <v>26</v>
      </c>
      <c r="H248" s="7">
        <v>21670</v>
      </c>
      <c r="I248" s="7">
        <v>2325319</v>
      </c>
      <c r="J248" s="7">
        <v>0</v>
      </c>
      <c r="K248" s="7">
        <v>115000</v>
      </c>
      <c r="L248" s="7">
        <v>84144.61</v>
      </c>
      <c r="M248" s="7">
        <v>12200</v>
      </c>
      <c r="N248" s="7">
        <v>209753.5</v>
      </c>
      <c r="O248" s="7">
        <v>621866.4</v>
      </c>
      <c r="P248" s="7">
        <v>505521.38</v>
      </c>
      <c r="Q248" s="7">
        <v>212550.95</v>
      </c>
      <c r="R248" s="7">
        <v>338084.15</v>
      </c>
      <c r="S248" s="12">
        <v>0</v>
      </c>
      <c r="T248" s="9">
        <v>0</v>
      </c>
      <c r="U248" s="9">
        <v>0</v>
      </c>
      <c r="V248" s="9">
        <f t="shared" si="6"/>
        <v>2099120.9900000002</v>
      </c>
      <c r="W248" s="10">
        <f t="shared" si="7"/>
        <v>0.90272388003538451</v>
      </c>
    </row>
    <row r="249" spans="1:23" x14ac:dyDescent="0.25">
      <c r="A249" s="3">
        <v>248</v>
      </c>
      <c r="B249" s="3">
        <v>10069</v>
      </c>
      <c r="C249" s="3">
        <v>150122</v>
      </c>
      <c r="D249" s="3" t="s">
        <v>23</v>
      </c>
      <c r="E249" s="4" t="s">
        <v>24</v>
      </c>
      <c r="F249" s="6" t="s">
        <v>29</v>
      </c>
      <c r="G249" s="5" t="s">
        <v>26</v>
      </c>
      <c r="H249" s="7">
        <v>0</v>
      </c>
      <c r="I249" s="7">
        <v>401252</v>
      </c>
      <c r="J249" s="7">
        <v>0</v>
      </c>
      <c r="K249" s="7">
        <v>0</v>
      </c>
      <c r="L249" s="7">
        <v>33000</v>
      </c>
      <c r="M249" s="7">
        <v>3200</v>
      </c>
      <c r="N249" s="7">
        <v>13391.11</v>
      </c>
      <c r="O249" s="7">
        <v>20400</v>
      </c>
      <c r="P249" s="7">
        <v>19400</v>
      </c>
      <c r="Q249" s="7">
        <v>19200</v>
      </c>
      <c r="R249" s="7">
        <v>266629</v>
      </c>
      <c r="S249" s="12"/>
      <c r="T249" s="9"/>
      <c r="U249" s="9"/>
      <c r="V249" s="9">
        <f t="shared" si="6"/>
        <v>375220.11</v>
      </c>
      <c r="W249" s="10">
        <f t="shared" si="7"/>
        <v>0.93512333894908928</v>
      </c>
    </row>
    <row r="250" spans="1:23" x14ac:dyDescent="0.25">
      <c r="A250" s="3">
        <v>249</v>
      </c>
      <c r="B250" s="3">
        <v>10069</v>
      </c>
      <c r="C250" s="3">
        <v>150122</v>
      </c>
      <c r="D250" s="3" t="s">
        <v>23</v>
      </c>
      <c r="E250" s="4" t="s">
        <v>24</v>
      </c>
      <c r="F250" s="11" t="s">
        <v>30</v>
      </c>
      <c r="G250" s="5" t="s">
        <v>26</v>
      </c>
      <c r="H250" s="9">
        <v>0</v>
      </c>
      <c r="I250" s="9">
        <v>4490</v>
      </c>
      <c r="J250" s="9">
        <v>0</v>
      </c>
      <c r="K250" s="9">
        <v>0</v>
      </c>
      <c r="L250" s="9">
        <v>0</v>
      </c>
      <c r="M250" s="9">
        <v>0</v>
      </c>
      <c r="N250" s="9">
        <v>171.76</v>
      </c>
      <c r="O250" s="9">
        <v>0</v>
      </c>
      <c r="P250" s="9">
        <v>0</v>
      </c>
      <c r="Q250" s="9">
        <v>0</v>
      </c>
      <c r="R250" s="9">
        <v>2629</v>
      </c>
      <c r="S250" s="8"/>
      <c r="T250" s="7"/>
      <c r="U250" s="7"/>
      <c r="V250" s="9">
        <f t="shared" si="6"/>
        <v>2800.76</v>
      </c>
      <c r="W250" s="10">
        <f t="shared" si="7"/>
        <v>0.6237772828507796</v>
      </c>
    </row>
    <row r="251" spans="1:23" x14ac:dyDescent="0.25">
      <c r="A251" s="3">
        <v>250</v>
      </c>
      <c r="B251" s="3">
        <v>10069</v>
      </c>
      <c r="C251" s="3">
        <v>150122</v>
      </c>
      <c r="D251" s="3" t="s">
        <v>23</v>
      </c>
      <c r="E251" s="4" t="s">
        <v>24</v>
      </c>
      <c r="F251" s="11" t="s">
        <v>76</v>
      </c>
      <c r="G251" s="5" t="s">
        <v>26</v>
      </c>
      <c r="H251" s="9">
        <v>0</v>
      </c>
      <c r="I251" s="9">
        <v>13375</v>
      </c>
      <c r="J251" s="9">
        <v>0</v>
      </c>
      <c r="K251" s="9">
        <v>0</v>
      </c>
      <c r="L251" s="9">
        <v>0</v>
      </c>
      <c r="M251" s="9">
        <v>0</v>
      </c>
      <c r="N251" s="9">
        <v>13219.35</v>
      </c>
      <c r="O251" s="9">
        <v>0</v>
      </c>
      <c r="P251" s="9">
        <v>0</v>
      </c>
      <c r="Q251" s="9">
        <v>0</v>
      </c>
      <c r="R251" s="9">
        <v>0</v>
      </c>
      <c r="S251" s="12"/>
      <c r="T251" s="9"/>
      <c r="U251" s="9"/>
      <c r="V251" s="9">
        <f t="shared" si="6"/>
        <v>13219.35</v>
      </c>
      <c r="W251" s="10">
        <f t="shared" si="7"/>
        <v>0.98836261682242998</v>
      </c>
    </row>
    <row r="252" spans="1:23" x14ac:dyDescent="0.25">
      <c r="A252" s="3">
        <v>251</v>
      </c>
      <c r="B252" s="3">
        <v>10069</v>
      </c>
      <c r="C252" s="3">
        <v>150122</v>
      </c>
      <c r="D252" s="3" t="s">
        <v>23</v>
      </c>
      <c r="E252" s="4" t="s">
        <v>24</v>
      </c>
      <c r="F252" s="11" t="s">
        <v>34</v>
      </c>
      <c r="G252" s="5" t="s">
        <v>26</v>
      </c>
      <c r="H252" s="9">
        <v>0</v>
      </c>
      <c r="I252" s="9">
        <v>3200</v>
      </c>
      <c r="J252" s="9">
        <v>0</v>
      </c>
      <c r="K252" s="9">
        <v>0</v>
      </c>
      <c r="L252" s="9">
        <v>0</v>
      </c>
      <c r="M252" s="9">
        <v>3200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12"/>
      <c r="T252" s="9"/>
      <c r="U252" s="9"/>
      <c r="V252" s="9">
        <f t="shared" si="6"/>
        <v>3200</v>
      </c>
      <c r="W252" s="10">
        <f t="shared" si="7"/>
        <v>1</v>
      </c>
    </row>
    <row r="253" spans="1:23" x14ac:dyDescent="0.25">
      <c r="A253" s="3">
        <v>252</v>
      </c>
      <c r="B253" s="3">
        <v>10069</v>
      </c>
      <c r="C253" s="3">
        <v>150122</v>
      </c>
      <c r="D253" s="3" t="s">
        <v>23</v>
      </c>
      <c r="E253" s="4" t="s">
        <v>24</v>
      </c>
      <c r="F253" s="11" t="s">
        <v>99</v>
      </c>
      <c r="G253" s="5" t="s">
        <v>26</v>
      </c>
      <c r="H253" s="9">
        <v>0</v>
      </c>
      <c r="I253" s="9">
        <v>33000</v>
      </c>
      <c r="J253" s="9">
        <v>0</v>
      </c>
      <c r="K253" s="9">
        <v>0</v>
      </c>
      <c r="L253" s="9">
        <v>33000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12"/>
      <c r="T253" s="9"/>
      <c r="U253" s="9"/>
      <c r="V253" s="9">
        <f t="shared" si="6"/>
        <v>33000</v>
      </c>
      <c r="W253" s="10">
        <f t="shared" si="7"/>
        <v>1</v>
      </c>
    </row>
    <row r="254" spans="1:23" x14ac:dyDescent="0.25">
      <c r="A254" s="3">
        <v>253</v>
      </c>
      <c r="B254" s="3">
        <v>10069</v>
      </c>
      <c r="C254" s="3">
        <v>150122</v>
      </c>
      <c r="D254" s="3" t="s">
        <v>23</v>
      </c>
      <c r="E254" s="4" t="s">
        <v>24</v>
      </c>
      <c r="F254" s="11" t="s">
        <v>102</v>
      </c>
      <c r="G254" s="5" t="s">
        <v>26</v>
      </c>
      <c r="H254" s="9">
        <v>0</v>
      </c>
      <c r="I254" s="9">
        <v>264187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256000</v>
      </c>
      <c r="S254" s="12"/>
      <c r="T254" s="9"/>
      <c r="U254" s="9"/>
      <c r="V254" s="9">
        <f t="shared" si="6"/>
        <v>256000</v>
      </c>
      <c r="W254" s="10">
        <f t="shared" si="7"/>
        <v>0.96901058719770461</v>
      </c>
    </row>
    <row r="255" spans="1:23" x14ac:dyDescent="0.25">
      <c r="A255" s="3">
        <v>254</v>
      </c>
      <c r="B255" s="3">
        <v>10069</v>
      </c>
      <c r="C255" s="3">
        <v>150122</v>
      </c>
      <c r="D255" s="3" t="s">
        <v>23</v>
      </c>
      <c r="E255" s="4" t="s">
        <v>24</v>
      </c>
      <c r="F255" s="11" t="s">
        <v>171</v>
      </c>
      <c r="G255" s="5" t="s">
        <v>26</v>
      </c>
      <c r="H255" s="9">
        <v>0</v>
      </c>
      <c r="I255" s="9">
        <v>83000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20400</v>
      </c>
      <c r="P255" s="9">
        <v>19400</v>
      </c>
      <c r="Q255" s="9">
        <v>19200</v>
      </c>
      <c r="R255" s="9">
        <v>8000</v>
      </c>
      <c r="S255" s="12"/>
      <c r="T255" s="9"/>
      <c r="U255" s="9"/>
      <c r="V255" s="9">
        <f t="shared" si="6"/>
        <v>67000</v>
      </c>
      <c r="W255" s="10">
        <f t="shared" si="7"/>
        <v>0.80722891566265065</v>
      </c>
    </row>
    <row r="256" spans="1:23" x14ac:dyDescent="0.25">
      <c r="A256" s="3">
        <v>255</v>
      </c>
      <c r="B256" s="3">
        <v>10069</v>
      </c>
      <c r="C256" s="3">
        <v>150122</v>
      </c>
      <c r="D256" s="3" t="s">
        <v>23</v>
      </c>
      <c r="E256" s="4" t="s">
        <v>24</v>
      </c>
      <c r="F256" s="6" t="s">
        <v>38</v>
      </c>
      <c r="G256" s="5" t="s">
        <v>26</v>
      </c>
      <c r="H256" s="7">
        <v>21670</v>
      </c>
      <c r="I256" s="7">
        <v>1924067</v>
      </c>
      <c r="J256" s="7">
        <v>0</v>
      </c>
      <c r="K256" s="7">
        <v>115000</v>
      </c>
      <c r="L256" s="7">
        <v>51144.61</v>
      </c>
      <c r="M256" s="7">
        <v>9000</v>
      </c>
      <c r="N256" s="7">
        <v>196362.39</v>
      </c>
      <c r="O256" s="7">
        <v>601466.4</v>
      </c>
      <c r="P256" s="7">
        <v>486121.38</v>
      </c>
      <c r="Q256" s="7">
        <v>193350.95</v>
      </c>
      <c r="R256" s="7">
        <v>71455.149999999994</v>
      </c>
      <c r="S256" s="12"/>
      <c r="T256" s="9"/>
      <c r="U256" s="9"/>
      <c r="V256" s="9">
        <f t="shared" si="6"/>
        <v>1723900.88</v>
      </c>
      <c r="W256" s="10">
        <f t="shared" si="7"/>
        <v>0.8959671778581515</v>
      </c>
    </row>
    <row r="257" spans="1:23" x14ac:dyDescent="0.25">
      <c r="A257" s="3">
        <v>256</v>
      </c>
      <c r="B257" s="3">
        <v>10069</v>
      </c>
      <c r="C257" s="3">
        <v>150122</v>
      </c>
      <c r="D257" s="3" t="s">
        <v>23</v>
      </c>
      <c r="E257" s="4" t="s">
        <v>24</v>
      </c>
      <c r="F257" s="11" t="s">
        <v>43</v>
      </c>
      <c r="G257" s="5" t="s">
        <v>26</v>
      </c>
      <c r="H257" s="9">
        <v>10000</v>
      </c>
      <c r="I257" s="9">
        <v>1356566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554730.14</v>
      </c>
      <c r="P257" s="9">
        <v>439783.02</v>
      </c>
      <c r="Q257" s="9">
        <v>182550.95</v>
      </c>
      <c r="R257" s="9">
        <v>41111.15</v>
      </c>
      <c r="S257" s="12"/>
      <c r="T257" s="9"/>
      <c r="U257" s="9"/>
      <c r="V257" s="9">
        <f t="shared" si="6"/>
        <v>1218175.26</v>
      </c>
      <c r="W257" s="10">
        <f t="shared" si="7"/>
        <v>0.89798451383861899</v>
      </c>
    </row>
    <row r="258" spans="1:23" x14ac:dyDescent="0.25">
      <c r="A258" s="3">
        <v>257</v>
      </c>
      <c r="B258" s="3">
        <v>10069</v>
      </c>
      <c r="C258" s="3">
        <v>150122</v>
      </c>
      <c r="D258" s="3" t="s">
        <v>23</v>
      </c>
      <c r="E258" s="4" t="s">
        <v>24</v>
      </c>
      <c r="F258" s="11" t="s">
        <v>39</v>
      </c>
      <c r="G258" s="5" t="s">
        <v>26</v>
      </c>
      <c r="H258" s="9">
        <v>0</v>
      </c>
      <c r="I258" s="9">
        <v>153863</v>
      </c>
      <c r="J258" s="9">
        <v>0</v>
      </c>
      <c r="K258" s="9">
        <v>0</v>
      </c>
      <c r="L258" s="9">
        <v>0</v>
      </c>
      <c r="M258" s="9">
        <v>0</v>
      </c>
      <c r="N258" s="9">
        <v>153863</v>
      </c>
      <c r="O258" s="9">
        <v>0</v>
      </c>
      <c r="P258" s="9">
        <v>0</v>
      </c>
      <c r="Q258" s="9">
        <v>0</v>
      </c>
      <c r="R258" s="9">
        <v>0</v>
      </c>
      <c r="S258" s="12"/>
      <c r="T258" s="9"/>
      <c r="U258" s="9"/>
      <c r="V258" s="9">
        <f t="shared" si="6"/>
        <v>153863</v>
      </c>
      <c r="W258" s="10">
        <f t="shared" si="7"/>
        <v>1</v>
      </c>
    </row>
    <row r="259" spans="1:23" x14ac:dyDescent="0.25">
      <c r="A259" s="3">
        <v>258</v>
      </c>
      <c r="B259" s="3">
        <v>10069</v>
      </c>
      <c r="C259" s="3">
        <v>150122</v>
      </c>
      <c r="D259" s="3" t="s">
        <v>23</v>
      </c>
      <c r="E259" s="4" t="s">
        <v>24</v>
      </c>
      <c r="F259" s="11" t="s">
        <v>40</v>
      </c>
      <c r="G259" s="5" t="s">
        <v>26</v>
      </c>
      <c r="H259" s="9">
        <v>11670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12"/>
      <c r="T259" s="9"/>
      <c r="U259" s="9"/>
      <c r="V259" s="9">
        <f t="shared" ref="V259:V269" si="8">SUM(J259:U259)</f>
        <v>0</v>
      </c>
      <c r="W259" s="10">
        <f t="shared" ref="W259:W269" si="9">IFERROR(V259/I259,0)</f>
        <v>0</v>
      </c>
    </row>
    <row r="260" spans="1:23" x14ac:dyDescent="0.25">
      <c r="A260" s="3">
        <v>259</v>
      </c>
      <c r="B260" s="3">
        <v>10069</v>
      </c>
      <c r="C260" s="3">
        <v>150122</v>
      </c>
      <c r="D260" s="3" t="s">
        <v>23</v>
      </c>
      <c r="E260" s="4" t="s">
        <v>24</v>
      </c>
      <c r="F260" s="11" t="s">
        <v>136</v>
      </c>
      <c r="G260" s="5" t="s">
        <v>26</v>
      </c>
      <c r="H260" s="9">
        <v>0</v>
      </c>
      <c r="I260" s="9">
        <v>49793</v>
      </c>
      <c r="J260" s="9">
        <v>0</v>
      </c>
      <c r="K260" s="9">
        <v>0</v>
      </c>
      <c r="L260" s="9">
        <v>0</v>
      </c>
      <c r="M260" s="9">
        <v>9000</v>
      </c>
      <c r="N260" s="9">
        <v>4050</v>
      </c>
      <c r="O260" s="9">
        <v>36742.26</v>
      </c>
      <c r="P260" s="9">
        <v>0</v>
      </c>
      <c r="Q260" s="9">
        <v>0</v>
      </c>
      <c r="R260" s="9">
        <v>0</v>
      </c>
      <c r="S260" s="8"/>
      <c r="T260" s="7"/>
      <c r="U260" s="7"/>
      <c r="V260" s="9">
        <f t="shared" si="8"/>
        <v>49792.26</v>
      </c>
      <c r="W260" s="10">
        <f t="shared" si="9"/>
        <v>0.99998513847327941</v>
      </c>
    </row>
    <row r="261" spans="1:23" x14ac:dyDescent="0.25">
      <c r="A261" s="3">
        <v>260</v>
      </c>
      <c r="B261" s="3">
        <v>10069</v>
      </c>
      <c r="C261" s="3">
        <v>150122</v>
      </c>
      <c r="D261" s="3" t="s">
        <v>23</v>
      </c>
      <c r="E261" s="4" t="s">
        <v>24</v>
      </c>
      <c r="F261" s="11" t="s">
        <v>137</v>
      </c>
      <c r="G261" s="5" t="s">
        <v>26</v>
      </c>
      <c r="H261" s="9">
        <v>0</v>
      </c>
      <c r="I261" s="9">
        <v>3380</v>
      </c>
      <c r="J261" s="9">
        <v>0</v>
      </c>
      <c r="K261" s="9">
        <v>0</v>
      </c>
      <c r="L261" s="9">
        <v>0</v>
      </c>
      <c r="M261" s="9">
        <v>0</v>
      </c>
      <c r="N261" s="9">
        <v>3376</v>
      </c>
      <c r="O261" s="9">
        <v>0</v>
      </c>
      <c r="P261" s="9">
        <v>0</v>
      </c>
      <c r="Q261" s="9">
        <v>0</v>
      </c>
      <c r="R261" s="9">
        <v>0</v>
      </c>
      <c r="S261" s="8"/>
      <c r="T261" s="7"/>
      <c r="U261" s="7"/>
      <c r="V261" s="9">
        <f t="shared" si="8"/>
        <v>3376</v>
      </c>
      <c r="W261" s="10">
        <f t="shared" si="9"/>
        <v>0.99881656804733732</v>
      </c>
    </row>
    <row r="262" spans="1:23" x14ac:dyDescent="0.25">
      <c r="A262" s="3">
        <v>261</v>
      </c>
      <c r="B262" s="3">
        <v>10069</v>
      </c>
      <c r="C262" s="3">
        <v>150122</v>
      </c>
      <c r="D262" s="3" t="s">
        <v>23</v>
      </c>
      <c r="E262" s="4" t="s">
        <v>24</v>
      </c>
      <c r="F262" s="11" t="s">
        <v>138</v>
      </c>
      <c r="G262" s="5" t="s">
        <v>26</v>
      </c>
      <c r="H262" s="9">
        <v>0</v>
      </c>
      <c r="I262" s="9">
        <v>9994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9994</v>
      </c>
      <c r="P262" s="9">
        <v>0</v>
      </c>
      <c r="Q262" s="9">
        <v>0</v>
      </c>
      <c r="R262" s="9">
        <v>0</v>
      </c>
      <c r="S262" s="12"/>
      <c r="T262" s="9"/>
      <c r="U262" s="9"/>
      <c r="V262" s="9">
        <f t="shared" si="8"/>
        <v>9994</v>
      </c>
      <c r="W262" s="10">
        <f t="shared" si="9"/>
        <v>1</v>
      </c>
    </row>
    <row r="263" spans="1:23" x14ac:dyDescent="0.25">
      <c r="A263" s="3">
        <v>262</v>
      </c>
      <c r="B263" s="3">
        <v>10069</v>
      </c>
      <c r="C263" s="3">
        <v>150122</v>
      </c>
      <c r="D263" s="3" t="s">
        <v>23</v>
      </c>
      <c r="E263" s="4" t="s">
        <v>24</v>
      </c>
      <c r="F263" s="11" t="s">
        <v>46</v>
      </c>
      <c r="G263" s="5" t="s">
        <v>26</v>
      </c>
      <c r="H263" s="9">
        <v>0</v>
      </c>
      <c r="I263" s="9">
        <v>91353</v>
      </c>
      <c r="J263" s="9">
        <v>0</v>
      </c>
      <c r="K263" s="9">
        <v>0</v>
      </c>
      <c r="L263" s="9">
        <v>12500</v>
      </c>
      <c r="M263" s="9">
        <v>0</v>
      </c>
      <c r="N263" s="9">
        <v>18600</v>
      </c>
      <c r="O263" s="9">
        <v>0</v>
      </c>
      <c r="P263" s="9">
        <v>35538.36</v>
      </c>
      <c r="Q263" s="9">
        <v>0</v>
      </c>
      <c r="R263" s="9">
        <v>12744</v>
      </c>
      <c r="S263" s="12"/>
      <c r="T263" s="9"/>
      <c r="U263" s="9"/>
      <c r="V263" s="9">
        <f t="shared" si="8"/>
        <v>79382.36</v>
      </c>
      <c r="W263" s="10">
        <f t="shared" si="9"/>
        <v>0.86896281457642333</v>
      </c>
    </row>
    <row r="264" spans="1:23" x14ac:dyDescent="0.25">
      <c r="A264" s="3">
        <v>263</v>
      </c>
      <c r="B264" s="3">
        <v>10069</v>
      </c>
      <c r="C264" s="3">
        <v>150122</v>
      </c>
      <c r="D264" s="3" t="s">
        <v>23</v>
      </c>
      <c r="E264" s="4" t="s">
        <v>24</v>
      </c>
      <c r="F264" s="11" t="s">
        <v>47</v>
      </c>
      <c r="G264" s="5" t="s">
        <v>26</v>
      </c>
      <c r="H264" s="9">
        <v>0</v>
      </c>
      <c r="I264" s="9">
        <v>150000</v>
      </c>
      <c r="J264" s="9">
        <v>0</v>
      </c>
      <c r="K264" s="9">
        <v>115000</v>
      </c>
      <c r="L264" s="9">
        <v>35000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12"/>
      <c r="T264" s="9"/>
      <c r="U264" s="9"/>
      <c r="V264" s="9">
        <f t="shared" si="8"/>
        <v>150000</v>
      </c>
      <c r="W264" s="10">
        <f t="shared" si="9"/>
        <v>1</v>
      </c>
    </row>
    <row r="265" spans="1:23" x14ac:dyDescent="0.25">
      <c r="A265" s="3">
        <v>264</v>
      </c>
      <c r="B265" s="3">
        <v>10069</v>
      </c>
      <c r="C265" s="3">
        <v>150122</v>
      </c>
      <c r="D265" s="3" t="s">
        <v>23</v>
      </c>
      <c r="E265" s="4" t="s">
        <v>24</v>
      </c>
      <c r="F265" s="11" t="s">
        <v>41</v>
      </c>
      <c r="G265" s="5" t="s">
        <v>26</v>
      </c>
      <c r="H265" s="9">
        <v>0</v>
      </c>
      <c r="I265" s="9">
        <v>109118</v>
      </c>
      <c r="J265" s="9">
        <v>0</v>
      </c>
      <c r="K265" s="9">
        <v>0</v>
      </c>
      <c r="L265" s="9">
        <v>3644.61</v>
      </c>
      <c r="M265" s="9">
        <v>0</v>
      </c>
      <c r="N265" s="9">
        <v>16473.39</v>
      </c>
      <c r="O265" s="9">
        <v>0</v>
      </c>
      <c r="P265" s="9">
        <v>10800</v>
      </c>
      <c r="Q265" s="9">
        <v>10800</v>
      </c>
      <c r="R265" s="9">
        <v>17600</v>
      </c>
      <c r="S265" s="12"/>
      <c r="T265" s="9"/>
      <c r="U265" s="9"/>
      <c r="V265" s="9">
        <f t="shared" si="8"/>
        <v>59318</v>
      </c>
      <c r="W265" s="10">
        <f t="shared" si="9"/>
        <v>0.54361333602155459</v>
      </c>
    </row>
    <row r="266" spans="1:23" x14ac:dyDescent="0.25">
      <c r="A266" s="3">
        <v>265</v>
      </c>
      <c r="B266" s="3">
        <v>10069</v>
      </c>
      <c r="C266" s="3">
        <v>150122</v>
      </c>
      <c r="D266" s="3" t="s">
        <v>23</v>
      </c>
      <c r="E266" s="4" t="s">
        <v>24</v>
      </c>
      <c r="F266" s="6" t="s">
        <v>172</v>
      </c>
      <c r="G266" s="5" t="s">
        <v>26</v>
      </c>
      <c r="H266" s="7">
        <v>0</v>
      </c>
      <c r="I266" s="7">
        <v>5051797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422792.88</v>
      </c>
      <c r="R266" s="7">
        <v>2262032.73</v>
      </c>
      <c r="S266" s="12"/>
      <c r="T266" s="9"/>
      <c r="U266" s="9"/>
      <c r="V266" s="9">
        <f t="shared" si="8"/>
        <v>2684825.61</v>
      </c>
      <c r="W266" s="10">
        <f t="shared" si="9"/>
        <v>0.53145952024596399</v>
      </c>
    </row>
    <row r="267" spans="1:23" x14ac:dyDescent="0.25">
      <c r="A267" s="3">
        <v>266</v>
      </c>
      <c r="B267" s="3">
        <v>10069</v>
      </c>
      <c r="C267" s="3">
        <v>150122</v>
      </c>
      <c r="D267" s="3" t="s">
        <v>23</v>
      </c>
      <c r="E267" s="4" t="s">
        <v>24</v>
      </c>
      <c r="F267" s="6" t="s">
        <v>38</v>
      </c>
      <c r="G267" s="5" t="s">
        <v>26</v>
      </c>
      <c r="H267" s="7">
        <v>0</v>
      </c>
      <c r="I267" s="7">
        <v>5051797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422792.88</v>
      </c>
      <c r="R267" s="7">
        <v>2262032.73</v>
      </c>
      <c r="S267" s="12"/>
      <c r="T267" s="9"/>
      <c r="U267" s="9"/>
      <c r="V267" s="9">
        <f t="shared" si="8"/>
        <v>2684825.61</v>
      </c>
      <c r="W267" s="10">
        <f t="shared" si="9"/>
        <v>0.53145952024596399</v>
      </c>
    </row>
    <row r="268" spans="1:23" x14ac:dyDescent="0.25">
      <c r="A268" s="3">
        <v>267</v>
      </c>
      <c r="B268" s="3">
        <v>10069</v>
      </c>
      <c r="C268" s="3">
        <v>150122</v>
      </c>
      <c r="D268" s="3" t="s">
        <v>23</v>
      </c>
      <c r="E268" s="4" t="s">
        <v>24</v>
      </c>
      <c r="F268" s="11" t="s">
        <v>39</v>
      </c>
      <c r="G268" s="5" t="s">
        <v>26</v>
      </c>
      <c r="H268" s="9">
        <v>0</v>
      </c>
      <c r="I268" s="9">
        <v>4916797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373795.59</v>
      </c>
      <c r="R268" s="9">
        <v>2262032.73</v>
      </c>
      <c r="S268" s="12"/>
      <c r="T268" s="9"/>
      <c r="U268" s="9"/>
      <c r="V268" s="9">
        <f t="shared" si="8"/>
        <v>2635828.3199999998</v>
      </c>
      <c r="W268" s="10">
        <f t="shared" si="9"/>
        <v>0.53608646441982455</v>
      </c>
    </row>
    <row r="269" spans="1:23" x14ac:dyDescent="0.25">
      <c r="A269" s="3">
        <v>268</v>
      </c>
      <c r="B269" s="3">
        <v>10069</v>
      </c>
      <c r="C269" s="3">
        <v>150122</v>
      </c>
      <c r="D269" s="3" t="s">
        <v>23</v>
      </c>
      <c r="E269" s="4" t="s">
        <v>24</v>
      </c>
      <c r="F269" s="11" t="s">
        <v>41</v>
      </c>
      <c r="G269" s="5" t="s">
        <v>26</v>
      </c>
      <c r="H269" s="9">
        <v>0</v>
      </c>
      <c r="I269" s="9">
        <v>135000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48997.29</v>
      </c>
      <c r="R269" s="9">
        <v>0</v>
      </c>
      <c r="S269" s="12"/>
      <c r="T269" s="9"/>
      <c r="U269" s="9"/>
      <c r="V269" s="9">
        <f t="shared" si="8"/>
        <v>48997.29</v>
      </c>
      <c r="W269" s="10">
        <f t="shared" si="9"/>
        <v>0.36294288888888887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2022-10-13T15:37:18Z</dcterms:created>
  <dcterms:modified xsi:type="dcterms:W3CDTF">2022-10-14T02:49:19Z</dcterms:modified>
</cp:coreProperties>
</file>