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rosario.ojeda\Desktop\ROSARIO\3.DATOS ABIERTOS\CARGA DE DOCUMENTOS\1.ADMINISTRACIÓN\PRESUPUESTO\Gerencia de Planificación y Presupuesto\Detalle por Genérica y Rubro de Gastos\"/>
    </mc:Choice>
  </mc:AlternateContent>
  <bookViews>
    <workbookView xWindow="0" yWindow="0" windowWidth="20490" windowHeight="7650"/>
  </bookViews>
  <sheets>
    <sheet name="SET 2022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V25" i="1" l="1"/>
  <c r="W25" i="1" s="1"/>
  <c r="V24" i="1"/>
  <c r="W24" i="1" s="1"/>
  <c r="V23" i="1"/>
  <c r="W23" i="1" s="1"/>
  <c r="V22" i="1"/>
  <c r="W22" i="1" s="1"/>
  <c r="V21" i="1"/>
  <c r="W21" i="1" s="1"/>
  <c r="V20" i="1"/>
  <c r="W20" i="1" s="1"/>
  <c r="V19" i="1"/>
  <c r="W19" i="1" s="1"/>
  <c r="V18" i="1"/>
  <c r="W18" i="1" s="1"/>
  <c r="V17" i="1"/>
  <c r="W17" i="1" s="1"/>
  <c r="V16" i="1"/>
  <c r="W16" i="1" s="1"/>
  <c r="V15" i="1"/>
  <c r="W15" i="1" s="1"/>
  <c r="V14" i="1"/>
  <c r="W14" i="1" s="1"/>
  <c r="V13" i="1"/>
  <c r="W13" i="1" s="1"/>
  <c r="V12" i="1"/>
  <c r="W12" i="1" s="1"/>
  <c r="V11" i="1"/>
  <c r="W11" i="1" s="1"/>
  <c r="V10" i="1"/>
  <c r="W10" i="1" s="1"/>
  <c r="V9" i="1"/>
  <c r="W9" i="1" s="1"/>
  <c r="V8" i="1"/>
  <c r="W8" i="1" s="1"/>
  <c r="V7" i="1"/>
  <c r="W7" i="1" s="1"/>
  <c r="V6" i="1"/>
  <c r="W6" i="1" s="1"/>
  <c r="V5" i="1"/>
  <c r="W5" i="1" s="1"/>
  <c r="V4" i="1"/>
  <c r="W4" i="1" s="1"/>
  <c r="V3" i="1"/>
  <c r="W3" i="1" s="1"/>
  <c r="V2" i="1"/>
  <c r="W2" i="1" s="1"/>
</calcChain>
</file>

<file path=xl/sharedStrings.xml><?xml version="1.0" encoding="utf-8"?>
<sst xmlns="http://schemas.openxmlformats.org/spreadsheetml/2006/main" count="191" uniqueCount="39">
  <si>
    <t>ID</t>
  </si>
  <si>
    <t>CODIGO DE LA ENTIDAD</t>
  </si>
  <si>
    <t>CODIGO UBIGEO INEI</t>
  </si>
  <si>
    <t xml:space="preserve">CODIGO PAIS </t>
  </si>
  <si>
    <t>NOMBRE DE LA UO</t>
  </si>
  <si>
    <t xml:space="preserve">GENÉRICA Y RUBRO DE GASTOS </t>
  </si>
  <si>
    <t>TIPO DE MONEDA</t>
  </si>
  <si>
    <t>PIA.</t>
  </si>
  <si>
    <t>PIM.</t>
  </si>
  <si>
    <t>ENE.</t>
  </si>
  <si>
    <t>FEB.</t>
  </si>
  <si>
    <t>MAR.</t>
  </si>
  <si>
    <t>ABR.</t>
  </si>
  <si>
    <t>MAY</t>
  </si>
  <si>
    <t>JUN</t>
  </si>
  <si>
    <t>JUL</t>
  </si>
  <si>
    <t>AGO</t>
  </si>
  <si>
    <t>SEP</t>
  </si>
  <si>
    <t>OCT</t>
  </si>
  <si>
    <t>NOV</t>
  </si>
  <si>
    <t>DIC</t>
  </si>
  <si>
    <t>TOTAL EJECUCIÓN</t>
  </si>
  <si>
    <t>AVANCE %</t>
  </si>
  <si>
    <t>PE</t>
  </si>
  <si>
    <t>Gerencia de Planificación y Presupuesto</t>
  </si>
  <si>
    <t>2.1 PERSONAL Y OBLIGACIONES SOCIALES</t>
  </si>
  <si>
    <t>PEN</t>
  </si>
  <si>
    <t>08 IMPUESTOS MUNICIPALES</t>
  </si>
  <si>
    <t>09 RECURSOS DIRECTAMENTE RECAUDADOS</t>
  </si>
  <si>
    <t>2.2 PENSIONES</t>
  </si>
  <si>
    <t>00 RECURSOS ORDINARIOS</t>
  </si>
  <si>
    <t>2.3 BIENES Y SERVICIOS</t>
  </si>
  <si>
    <t>18 CANON Y SOBRECANON</t>
  </si>
  <si>
    <t>2.4 DONACIONES Y TRANSFERENCIAS</t>
  </si>
  <si>
    <t>2.5 OTROS GASTOS</t>
  </si>
  <si>
    <t>2.6 ADQ. DE ACT. NO FINANCIEROS</t>
  </si>
  <si>
    <t>07 FONCOMUN</t>
  </si>
  <si>
    <t>19 RECURSOS POR OPERACIONES OFICIALES DE CRÉDITO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</si>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</sst>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_ ;_ * \-#,##0_ ;_ * &quot;-&quot;??_ ;_ @_ "/>
    <numFmt numFmtId="165" formatCode="0.0%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Century Gothic"/>
      <family val="2"/>
    </font>
    <font>
      <sz val="10"/>
      <color theme="1"/>
      <name val="Century Gothic"/>
      <family val="2"/>
    </font>
    <font>
      <b/>
      <sz val="9"/>
      <color theme="1"/>
      <name val="Century Gothic"/>
      <family val="2"/>
    </font>
    <font>
      <sz val="9"/>
      <color theme="1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rgb="FF00CC9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4" fillId="0" borderId="0" xfId="0" applyFont="1"/>
    <xf numFmtId="164" fontId="5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0" fontId="2" fillId="0" borderId="0" xfId="0" applyFont="1"/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164" fontId="5" fillId="0" borderId="1" xfId="0" applyNumberFormat="1" applyFont="1" applyBorder="1" applyAlignment="1">
      <alignment vertical="center"/>
    </xf>
    <xf numFmtId="164" fontId="6" fillId="0" borderId="1" xfId="0" applyNumberFormat="1" applyFont="1" applyBorder="1" applyAlignment="1">
      <alignment vertical="center"/>
    </xf>
    <xf numFmtId="165" fontId="6" fillId="0" borderId="1" xfId="1" applyNumberFormat="1" applyFont="1" applyFill="1" applyBorder="1" applyAlignment="1">
      <alignment vertical="center"/>
    </xf>
    <xf numFmtId="0" fontId="6" fillId="0" borderId="1" xfId="0" applyFont="1" applyBorder="1" applyAlignment="1">
      <alignment horizontal="left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5"/>
  <sheetViews>
    <sheetView tabSelected="1" zoomScaleNormal="100" workbookViewId="0">
      <selection activeCell="E6" sqref="E6"/>
    </sheetView>
  </sheetViews>
  <sheetFormatPr baseColWidth="10" defaultRowHeight="15" x14ac:dyDescent="0.25"/>
  <cols>
    <col min="1" max="1" width="3.140625" bestFit="1" customWidth="1"/>
    <col min="2" max="2" width="12" bestFit="1" customWidth="1"/>
    <col min="3" max="3" width="12.28515625" bestFit="1" customWidth="1"/>
    <col min="4" max="4" width="9" bestFit="1" customWidth="1"/>
    <col min="5" max="5" width="35.7109375" bestFit="1" customWidth="1"/>
    <col min="6" max="6" width="44.5703125" style="7" bestFit="1" customWidth="1"/>
    <col min="7" max="7" width="9.5703125" style="8" bestFit="1" customWidth="1"/>
    <col min="8" max="9" width="12.42578125" bestFit="1" customWidth="1"/>
    <col min="10" max="10" width="10.42578125" bestFit="1" customWidth="1"/>
    <col min="11" max="13" width="11.42578125" bestFit="1" customWidth="1"/>
    <col min="14" max="18" width="12.140625" bestFit="1" customWidth="1"/>
    <col min="19" max="19" width="4.85546875" bestFit="1" customWidth="1"/>
    <col min="20" max="20" width="5.28515625" bestFit="1" customWidth="1"/>
    <col min="21" max="21" width="4.28515625" bestFit="1" customWidth="1"/>
    <col min="22" max="22" width="11.7109375" bestFit="1" customWidth="1"/>
    <col min="23" max="23" width="9.140625" bestFit="1" customWidth="1"/>
    <col min="25" max="25" width="11.42578125" customWidth="1"/>
  </cols>
  <sheetData>
    <row r="1" spans="1:23" s="2" customFormat="1" ht="41.1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</row>
    <row r="2" spans="1:23" x14ac:dyDescent="0.25">
      <c r="A2" s="4">
        <v>1</v>
      </c>
      <c r="B2" s="4">
        <v>10069</v>
      </c>
      <c r="C2" s="4">
        <v>150122</v>
      </c>
      <c r="D2" s="4" t="s">
        <v>23</v>
      </c>
      <c r="E2" s="4" t="s">
        <v>24</v>
      </c>
      <c r="F2" s="9" t="s">
        <v>25</v>
      </c>
      <c r="G2" s="5" t="s">
        <v>26</v>
      </c>
      <c r="H2" s="10">
        <v>37475000</v>
      </c>
      <c r="I2" s="10">
        <v>37275000</v>
      </c>
      <c r="J2" s="10">
        <v>2354237.1800000002</v>
      </c>
      <c r="K2" s="10">
        <v>3794172.88</v>
      </c>
      <c r="L2" s="10">
        <v>1913210.24</v>
      </c>
      <c r="M2" s="10">
        <v>2893677.33</v>
      </c>
      <c r="N2" s="10">
        <v>2830462.58</v>
      </c>
      <c r="O2" s="10">
        <v>2064606.7600000002</v>
      </c>
      <c r="P2" s="10">
        <v>4188552.05</v>
      </c>
      <c r="Q2" s="10">
        <v>2281481.7200000007</v>
      </c>
      <c r="R2" s="10">
        <v>2135597.6100000003</v>
      </c>
      <c r="S2" s="3" t="s">
        <v>38</v>
      </c>
      <c r="T2" s="3" t="s">
        <v>38</v>
      </c>
      <c r="U2" s="3" t="s">
        <v>38</v>
      </c>
      <c r="V2" s="11">
        <f>SUM(J2:U2)</f>
        <v>24455998.350000001</v>
      </c>
      <c r="W2" s="12">
        <f>+IFERROR(V2/I2,0)</f>
        <v>0.65609653521126765</v>
      </c>
    </row>
    <row r="3" spans="1:23" x14ac:dyDescent="0.25">
      <c r="A3" s="4">
        <v>2</v>
      </c>
      <c r="B3" s="4">
        <v>10069</v>
      </c>
      <c r="C3" s="4">
        <v>150122</v>
      </c>
      <c r="D3" s="4" t="s">
        <v>23</v>
      </c>
      <c r="E3" s="4" t="s">
        <v>24</v>
      </c>
      <c r="F3" s="13" t="s">
        <v>27</v>
      </c>
      <c r="G3" s="5" t="s">
        <v>26</v>
      </c>
      <c r="H3" s="11">
        <v>18414734</v>
      </c>
      <c r="I3" s="11">
        <v>18214734</v>
      </c>
      <c r="J3" s="11">
        <v>987721.60000000009</v>
      </c>
      <c r="K3" s="11">
        <v>2051829.23</v>
      </c>
      <c r="L3" s="11">
        <v>799029.79</v>
      </c>
      <c r="M3" s="11">
        <v>1689976.3499999999</v>
      </c>
      <c r="N3" s="11">
        <v>1344100.52</v>
      </c>
      <c r="O3" s="11">
        <v>854642.9800000001</v>
      </c>
      <c r="P3" s="11">
        <v>1768007.3899999997</v>
      </c>
      <c r="Q3" s="11">
        <v>935794.53000000026</v>
      </c>
      <c r="R3" s="11">
        <v>887227.87000000011</v>
      </c>
      <c r="S3" s="3" t="s">
        <v>38</v>
      </c>
      <c r="T3" s="3" t="s">
        <v>38</v>
      </c>
      <c r="U3" s="3" t="s">
        <v>38</v>
      </c>
      <c r="V3" s="11">
        <f t="shared" ref="V3:V25" si="0">SUM(J3:U3)</f>
        <v>11318330.260000002</v>
      </c>
      <c r="W3" s="12">
        <f t="shared" ref="W3:W25" si="1">+IFERROR(V3/I3,0)</f>
        <v>0.62138323074056434</v>
      </c>
    </row>
    <row r="4" spans="1:23" x14ac:dyDescent="0.25">
      <c r="A4" s="4">
        <v>3</v>
      </c>
      <c r="B4" s="4">
        <v>10069</v>
      </c>
      <c r="C4" s="4">
        <v>150122</v>
      </c>
      <c r="D4" s="4" t="s">
        <v>23</v>
      </c>
      <c r="E4" s="4" t="s">
        <v>24</v>
      </c>
      <c r="F4" s="13" t="s">
        <v>28</v>
      </c>
      <c r="G4" s="5" t="s">
        <v>26</v>
      </c>
      <c r="H4" s="11">
        <v>19060266</v>
      </c>
      <c r="I4" s="11">
        <v>19060266</v>
      </c>
      <c r="J4" s="11">
        <v>1366515.58</v>
      </c>
      <c r="K4" s="11">
        <v>1742343.6500000001</v>
      </c>
      <c r="L4" s="11">
        <v>1114180.45</v>
      </c>
      <c r="M4" s="11">
        <v>1203700.98</v>
      </c>
      <c r="N4" s="11">
        <v>1486362.0600000003</v>
      </c>
      <c r="O4" s="11">
        <v>1209963.78</v>
      </c>
      <c r="P4" s="11">
        <v>2420544.66</v>
      </c>
      <c r="Q4" s="11">
        <v>1345687.1900000002</v>
      </c>
      <c r="R4" s="11">
        <v>1248369.74</v>
      </c>
      <c r="S4" s="3" t="s">
        <v>38</v>
      </c>
      <c r="T4" s="3" t="s">
        <v>38</v>
      </c>
      <c r="U4" s="3" t="s">
        <v>38</v>
      </c>
      <c r="V4" s="11">
        <f t="shared" si="0"/>
        <v>13137668.09</v>
      </c>
      <c r="W4" s="12">
        <f t="shared" si="1"/>
        <v>0.68926992362016348</v>
      </c>
    </row>
    <row r="5" spans="1:23" s="6" customFormat="1" x14ac:dyDescent="0.25">
      <c r="A5" s="4">
        <v>4</v>
      </c>
      <c r="B5" s="4">
        <v>10069</v>
      </c>
      <c r="C5" s="4">
        <v>150122</v>
      </c>
      <c r="D5" s="4" t="s">
        <v>23</v>
      </c>
      <c r="E5" s="4" t="s">
        <v>24</v>
      </c>
      <c r="F5" s="9" t="s">
        <v>29</v>
      </c>
      <c r="G5" s="5" t="s">
        <v>26</v>
      </c>
      <c r="H5" s="10">
        <v>6134187</v>
      </c>
      <c r="I5" s="10">
        <v>6288938</v>
      </c>
      <c r="J5" s="10">
        <v>397420.46</v>
      </c>
      <c r="K5" s="10">
        <v>497377.39999999997</v>
      </c>
      <c r="L5" s="10">
        <v>438746.48</v>
      </c>
      <c r="M5" s="10">
        <v>474594.09000000008</v>
      </c>
      <c r="N5" s="10">
        <v>449157.95999999996</v>
      </c>
      <c r="O5" s="10">
        <v>418695.33</v>
      </c>
      <c r="P5" s="10">
        <v>513617.67</v>
      </c>
      <c r="Q5" s="10">
        <v>486612.15</v>
      </c>
      <c r="R5" s="10">
        <v>479646.66</v>
      </c>
      <c r="S5" s="3" t="s">
        <v>38</v>
      </c>
      <c r="T5" s="3" t="s">
        <v>38</v>
      </c>
      <c r="U5" s="3" t="s">
        <v>38</v>
      </c>
      <c r="V5" s="11">
        <f t="shared" si="0"/>
        <v>4155868.1999999997</v>
      </c>
      <c r="W5" s="12">
        <f t="shared" si="1"/>
        <v>0.66082193845765369</v>
      </c>
    </row>
    <row r="6" spans="1:23" x14ac:dyDescent="0.25">
      <c r="A6" s="4">
        <v>5</v>
      </c>
      <c r="B6" s="4">
        <v>10069</v>
      </c>
      <c r="C6" s="4">
        <v>150122</v>
      </c>
      <c r="D6" s="4" t="s">
        <v>23</v>
      </c>
      <c r="E6" s="4" t="s">
        <v>24</v>
      </c>
      <c r="F6" s="13" t="s">
        <v>30</v>
      </c>
      <c r="G6" s="5" t="s">
        <v>26</v>
      </c>
      <c r="H6" s="11">
        <v>449580</v>
      </c>
      <c r="I6" s="11">
        <v>404331</v>
      </c>
      <c r="J6" s="11">
        <v>0</v>
      </c>
      <c r="K6" s="11">
        <v>0</v>
      </c>
      <c r="L6" s="11">
        <v>19031.8</v>
      </c>
      <c r="M6" s="11">
        <v>6463.4</v>
      </c>
      <c r="N6" s="11">
        <v>7931</v>
      </c>
      <c r="O6" s="11">
        <v>14978.55</v>
      </c>
      <c r="P6" s="11">
        <v>13354.3</v>
      </c>
      <c r="Q6" s="11">
        <v>60152.9</v>
      </c>
      <c r="R6" s="11">
        <v>60813.939999999995</v>
      </c>
      <c r="S6" s="3" t="s">
        <v>38</v>
      </c>
      <c r="T6" s="3" t="s">
        <v>38</v>
      </c>
      <c r="U6" s="3" t="s">
        <v>38</v>
      </c>
      <c r="V6" s="11">
        <f t="shared" si="0"/>
        <v>182725.89</v>
      </c>
      <c r="W6" s="12">
        <f t="shared" si="1"/>
        <v>0.45192154447717342</v>
      </c>
    </row>
    <row r="7" spans="1:23" x14ac:dyDescent="0.25">
      <c r="A7" s="4">
        <v>6</v>
      </c>
      <c r="B7" s="4">
        <v>10069</v>
      </c>
      <c r="C7" s="4">
        <v>150122</v>
      </c>
      <c r="D7" s="4" t="s">
        <v>23</v>
      </c>
      <c r="E7" s="4" t="s">
        <v>24</v>
      </c>
      <c r="F7" s="13" t="s">
        <v>27</v>
      </c>
      <c r="G7" s="5" t="s">
        <v>26</v>
      </c>
      <c r="H7" s="11">
        <v>5530507</v>
      </c>
      <c r="I7" s="11">
        <v>5730507</v>
      </c>
      <c r="J7" s="11">
        <v>391187.57</v>
      </c>
      <c r="K7" s="11">
        <v>491236.17</v>
      </c>
      <c r="L7" s="11">
        <v>413573.45</v>
      </c>
      <c r="M7" s="11">
        <v>462035.29000000004</v>
      </c>
      <c r="N7" s="11">
        <v>435269.05</v>
      </c>
      <c r="O7" s="11">
        <v>397735.95</v>
      </c>
      <c r="P7" s="11">
        <v>494339.83</v>
      </c>
      <c r="Q7" s="11">
        <v>420581.54</v>
      </c>
      <c r="R7" s="11">
        <v>412955.00999999995</v>
      </c>
      <c r="S7" s="3" t="s">
        <v>38</v>
      </c>
      <c r="T7" s="3" t="s">
        <v>38</v>
      </c>
      <c r="U7" s="3" t="s">
        <v>38</v>
      </c>
      <c r="V7" s="11">
        <f t="shared" si="0"/>
        <v>3918913.86</v>
      </c>
      <c r="W7" s="12">
        <f t="shared" si="1"/>
        <v>0.68386861057843573</v>
      </c>
    </row>
    <row r="8" spans="1:23" x14ac:dyDescent="0.25">
      <c r="A8" s="4">
        <v>7</v>
      </c>
      <c r="B8" s="4">
        <v>10069</v>
      </c>
      <c r="C8" s="4">
        <v>150122</v>
      </c>
      <c r="D8" s="4" t="s">
        <v>23</v>
      </c>
      <c r="E8" s="4" t="s">
        <v>24</v>
      </c>
      <c r="F8" s="13" t="s">
        <v>28</v>
      </c>
      <c r="G8" s="5" t="s">
        <v>26</v>
      </c>
      <c r="H8" s="11">
        <v>154100</v>
      </c>
      <c r="I8" s="11">
        <v>154100</v>
      </c>
      <c r="J8" s="11">
        <v>6232.89</v>
      </c>
      <c r="K8" s="11">
        <v>6141.23</v>
      </c>
      <c r="L8" s="11">
        <v>6141.23</v>
      </c>
      <c r="M8" s="11">
        <v>6095.4</v>
      </c>
      <c r="N8" s="11">
        <v>5957.91</v>
      </c>
      <c r="O8" s="11">
        <v>5980.83</v>
      </c>
      <c r="P8" s="11">
        <v>5923.54</v>
      </c>
      <c r="Q8" s="11">
        <v>5877.71</v>
      </c>
      <c r="R8" s="11">
        <v>5877.71</v>
      </c>
      <c r="S8" s="3" t="s">
        <v>38</v>
      </c>
      <c r="T8" s="3" t="s">
        <v>38</v>
      </c>
      <c r="U8" s="3" t="s">
        <v>38</v>
      </c>
      <c r="V8" s="11">
        <f t="shared" si="0"/>
        <v>54228.45</v>
      </c>
      <c r="W8" s="12">
        <f t="shared" si="1"/>
        <v>0.35190428293316028</v>
      </c>
    </row>
    <row r="9" spans="1:23" s="6" customFormat="1" x14ac:dyDescent="0.25">
      <c r="A9" s="4">
        <v>8</v>
      </c>
      <c r="B9" s="4">
        <v>10069</v>
      </c>
      <c r="C9" s="4">
        <v>150122</v>
      </c>
      <c r="D9" s="4" t="s">
        <v>23</v>
      </c>
      <c r="E9" s="4" t="s">
        <v>24</v>
      </c>
      <c r="F9" s="9" t="s">
        <v>31</v>
      </c>
      <c r="G9" s="5" t="s">
        <v>26</v>
      </c>
      <c r="H9" s="10">
        <v>127374798</v>
      </c>
      <c r="I9" s="10">
        <v>147768781</v>
      </c>
      <c r="J9" s="10">
        <v>8561147.8499999996</v>
      </c>
      <c r="K9" s="10">
        <v>15370648.450000003</v>
      </c>
      <c r="L9" s="10">
        <v>12405797.289999999</v>
      </c>
      <c r="M9" s="10">
        <v>15360676.260000002</v>
      </c>
      <c r="N9" s="10">
        <v>11879263.649999999</v>
      </c>
      <c r="O9" s="10">
        <v>12585917.09</v>
      </c>
      <c r="P9" s="10">
        <v>16422657.450000001</v>
      </c>
      <c r="Q9" s="10">
        <v>11672470.189999998</v>
      </c>
      <c r="R9" s="10">
        <v>13191139.290000003</v>
      </c>
      <c r="S9" s="3" t="s">
        <v>38</v>
      </c>
      <c r="T9" s="3" t="s">
        <v>38</v>
      </c>
      <c r="U9" s="3" t="s">
        <v>38</v>
      </c>
      <c r="V9" s="11">
        <f t="shared" si="0"/>
        <v>117449717.52000001</v>
      </c>
      <c r="W9" s="12">
        <f t="shared" si="1"/>
        <v>0.79482091362721607</v>
      </c>
    </row>
    <row r="10" spans="1:23" x14ac:dyDescent="0.25">
      <c r="A10" s="4">
        <v>9</v>
      </c>
      <c r="B10" s="4">
        <v>10069</v>
      </c>
      <c r="C10" s="4">
        <v>150122</v>
      </c>
      <c r="D10" s="4" t="s">
        <v>23</v>
      </c>
      <c r="E10" s="4" t="s">
        <v>24</v>
      </c>
      <c r="F10" s="13" t="s">
        <v>30</v>
      </c>
      <c r="G10" s="5" t="s">
        <v>26</v>
      </c>
      <c r="H10" s="11">
        <v>141373</v>
      </c>
      <c r="I10" s="11">
        <v>186622</v>
      </c>
      <c r="J10" s="11">
        <v>0</v>
      </c>
      <c r="K10" s="11">
        <v>15650</v>
      </c>
      <c r="L10" s="11">
        <v>19032</v>
      </c>
      <c r="M10" s="11">
        <v>21290</v>
      </c>
      <c r="N10" s="11">
        <v>4150</v>
      </c>
      <c r="O10" s="11">
        <v>12800</v>
      </c>
      <c r="P10" s="11">
        <v>16500</v>
      </c>
      <c r="Q10" s="11">
        <v>20059.810000000001</v>
      </c>
      <c r="R10" s="11">
        <v>10650</v>
      </c>
      <c r="S10" s="3" t="s">
        <v>38</v>
      </c>
      <c r="T10" s="3" t="s">
        <v>38</v>
      </c>
      <c r="U10" s="3" t="s">
        <v>38</v>
      </c>
      <c r="V10" s="11">
        <f t="shared" si="0"/>
        <v>120131.81</v>
      </c>
      <c r="W10" s="12">
        <f t="shared" si="1"/>
        <v>0.64371730021112195</v>
      </c>
    </row>
    <row r="11" spans="1:23" x14ac:dyDescent="0.25">
      <c r="A11" s="4">
        <v>10</v>
      </c>
      <c r="B11" s="4">
        <v>10069</v>
      </c>
      <c r="C11" s="4">
        <v>150122</v>
      </c>
      <c r="D11" s="4" t="s">
        <v>23</v>
      </c>
      <c r="E11" s="4" t="s">
        <v>24</v>
      </c>
      <c r="F11" s="13" t="s">
        <v>27</v>
      </c>
      <c r="G11" s="5" t="s">
        <v>26</v>
      </c>
      <c r="H11" s="11">
        <v>68819650</v>
      </c>
      <c r="I11" s="11">
        <v>79339459</v>
      </c>
      <c r="J11" s="11">
        <v>3069350.14</v>
      </c>
      <c r="K11" s="11">
        <v>10712978.910000002</v>
      </c>
      <c r="L11" s="11">
        <v>8394926.5</v>
      </c>
      <c r="M11" s="11">
        <v>6283338.5500000007</v>
      </c>
      <c r="N11" s="11">
        <v>4330057.74</v>
      </c>
      <c r="O11" s="11">
        <v>5735372.2199999988</v>
      </c>
      <c r="P11" s="11">
        <v>8324414.1699999999</v>
      </c>
      <c r="Q11" s="11">
        <v>4092485.77</v>
      </c>
      <c r="R11" s="11">
        <v>8595251.7100000028</v>
      </c>
      <c r="S11" s="3" t="s">
        <v>38</v>
      </c>
      <c r="T11" s="3" t="s">
        <v>38</v>
      </c>
      <c r="U11" s="3" t="s">
        <v>38</v>
      </c>
      <c r="V11" s="11">
        <f t="shared" si="0"/>
        <v>59538175.710000008</v>
      </c>
      <c r="W11" s="12">
        <f t="shared" si="1"/>
        <v>0.75042326303233309</v>
      </c>
    </row>
    <row r="12" spans="1:23" x14ac:dyDescent="0.25">
      <c r="A12" s="4">
        <v>11</v>
      </c>
      <c r="B12" s="4">
        <v>10069</v>
      </c>
      <c r="C12" s="4">
        <v>150122</v>
      </c>
      <c r="D12" s="4" t="s">
        <v>23</v>
      </c>
      <c r="E12" s="4" t="s">
        <v>24</v>
      </c>
      <c r="F12" s="13" t="s">
        <v>28</v>
      </c>
      <c r="G12" s="5" t="s">
        <v>26</v>
      </c>
      <c r="H12" s="11">
        <v>58413775</v>
      </c>
      <c r="I12" s="11">
        <v>67841448</v>
      </c>
      <c r="J12" s="11">
        <v>5491797.71</v>
      </c>
      <c r="K12" s="11">
        <v>4642019.540000001</v>
      </c>
      <c r="L12" s="11">
        <v>3958838.7899999996</v>
      </c>
      <c r="M12" s="11">
        <v>9052847.7100000009</v>
      </c>
      <c r="N12" s="11">
        <v>7531664.7999999989</v>
      </c>
      <c r="O12" s="11">
        <v>6817344.8700000001</v>
      </c>
      <c r="P12" s="11">
        <v>8062343.2800000012</v>
      </c>
      <c r="Q12" s="11">
        <v>7540724.6099999985</v>
      </c>
      <c r="R12" s="11">
        <v>4318608.58</v>
      </c>
      <c r="S12" s="3" t="s">
        <v>38</v>
      </c>
      <c r="T12" s="3" t="s">
        <v>38</v>
      </c>
      <c r="U12" s="3" t="s">
        <v>38</v>
      </c>
      <c r="V12" s="11">
        <f t="shared" si="0"/>
        <v>57416189.889999993</v>
      </c>
      <c r="W12" s="12">
        <f t="shared" si="1"/>
        <v>0.84632907437353033</v>
      </c>
    </row>
    <row r="13" spans="1:23" x14ac:dyDescent="0.25">
      <c r="A13" s="4">
        <v>12</v>
      </c>
      <c r="B13" s="4">
        <v>10069</v>
      </c>
      <c r="C13" s="4">
        <v>150122</v>
      </c>
      <c r="D13" s="4" t="s">
        <v>23</v>
      </c>
      <c r="E13" s="4" t="s">
        <v>24</v>
      </c>
      <c r="F13" s="13" t="s">
        <v>32</v>
      </c>
      <c r="G13" s="5" t="s">
        <v>26</v>
      </c>
      <c r="H13" s="11">
        <v>0</v>
      </c>
      <c r="I13" s="11">
        <v>401252</v>
      </c>
      <c r="J13" s="11">
        <v>0</v>
      </c>
      <c r="K13" s="11">
        <v>0</v>
      </c>
      <c r="L13" s="11">
        <v>33000</v>
      </c>
      <c r="M13" s="11">
        <v>3200</v>
      </c>
      <c r="N13" s="11">
        <v>13391.11</v>
      </c>
      <c r="O13" s="11">
        <v>20400</v>
      </c>
      <c r="P13" s="11">
        <v>19400</v>
      </c>
      <c r="Q13" s="11">
        <v>19200</v>
      </c>
      <c r="R13" s="11">
        <v>266629</v>
      </c>
      <c r="S13" s="3" t="s">
        <v>38</v>
      </c>
      <c r="T13" s="3" t="s">
        <v>38</v>
      </c>
      <c r="U13" s="3" t="s">
        <v>38</v>
      </c>
      <c r="V13" s="11">
        <f t="shared" si="0"/>
        <v>375220.11</v>
      </c>
      <c r="W13" s="12">
        <f t="shared" si="1"/>
        <v>0.93512333894908928</v>
      </c>
    </row>
    <row r="14" spans="1:23" s="6" customFormat="1" x14ac:dyDescent="0.25">
      <c r="A14" s="4">
        <v>13</v>
      </c>
      <c r="B14" s="4">
        <v>10069</v>
      </c>
      <c r="C14" s="4">
        <v>150122</v>
      </c>
      <c r="D14" s="4" t="s">
        <v>23</v>
      </c>
      <c r="E14" s="4" t="s">
        <v>24</v>
      </c>
      <c r="F14" s="9" t="s">
        <v>33</v>
      </c>
      <c r="G14" s="5" t="s">
        <v>26</v>
      </c>
      <c r="H14" s="10">
        <v>250000</v>
      </c>
      <c r="I14" s="10">
        <v>373853</v>
      </c>
      <c r="J14" s="10">
        <v>123853</v>
      </c>
      <c r="K14" s="10">
        <v>41666</v>
      </c>
      <c r="L14" s="10">
        <v>20833</v>
      </c>
      <c r="M14" s="10">
        <v>20833</v>
      </c>
      <c r="N14" s="10">
        <v>20833</v>
      </c>
      <c r="O14" s="10">
        <v>0</v>
      </c>
      <c r="P14" s="10">
        <v>20833</v>
      </c>
      <c r="Q14" s="10">
        <v>41666</v>
      </c>
      <c r="R14" s="10">
        <v>20833</v>
      </c>
      <c r="S14" s="3" t="s">
        <v>38</v>
      </c>
      <c r="T14" s="3" t="s">
        <v>38</v>
      </c>
      <c r="U14" s="3" t="s">
        <v>38</v>
      </c>
      <c r="V14" s="11">
        <f t="shared" si="0"/>
        <v>311350</v>
      </c>
      <c r="W14" s="12">
        <f t="shared" si="1"/>
        <v>0.83281396698702426</v>
      </c>
    </row>
    <row r="15" spans="1:23" x14ac:dyDescent="0.25">
      <c r="A15" s="4">
        <v>14</v>
      </c>
      <c r="B15" s="4">
        <v>10069</v>
      </c>
      <c r="C15" s="4">
        <v>150122</v>
      </c>
      <c r="D15" s="4" t="s">
        <v>23</v>
      </c>
      <c r="E15" s="4" t="s">
        <v>24</v>
      </c>
      <c r="F15" s="13" t="s">
        <v>27</v>
      </c>
      <c r="G15" s="5" t="s">
        <v>26</v>
      </c>
      <c r="H15" s="11">
        <v>250000</v>
      </c>
      <c r="I15" s="11">
        <v>373853</v>
      </c>
      <c r="J15" s="11">
        <v>123853</v>
      </c>
      <c r="K15" s="11">
        <v>41666</v>
      </c>
      <c r="L15" s="11">
        <v>20833</v>
      </c>
      <c r="M15" s="11">
        <v>20833</v>
      </c>
      <c r="N15" s="11">
        <v>20833</v>
      </c>
      <c r="O15" s="11">
        <v>0</v>
      </c>
      <c r="P15" s="11">
        <v>20833</v>
      </c>
      <c r="Q15" s="11">
        <v>41666</v>
      </c>
      <c r="R15" s="11">
        <v>20833</v>
      </c>
      <c r="S15" s="3" t="s">
        <v>38</v>
      </c>
      <c r="T15" s="3" t="s">
        <v>38</v>
      </c>
      <c r="U15" s="3" t="s">
        <v>38</v>
      </c>
      <c r="V15" s="11">
        <f t="shared" si="0"/>
        <v>311350</v>
      </c>
      <c r="W15" s="12">
        <f t="shared" si="1"/>
        <v>0.83281396698702426</v>
      </c>
    </row>
    <row r="16" spans="1:23" s="6" customFormat="1" x14ac:dyDescent="0.25">
      <c r="A16" s="4">
        <v>15</v>
      </c>
      <c r="B16" s="4">
        <v>10069</v>
      </c>
      <c r="C16" s="4">
        <v>150122</v>
      </c>
      <c r="D16" s="4" t="s">
        <v>23</v>
      </c>
      <c r="E16" s="4" t="s">
        <v>24</v>
      </c>
      <c r="F16" s="9" t="s">
        <v>34</v>
      </c>
      <c r="G16" s="5" t="s">
        <v>26</v>
      </c>
      <c r="H16" s="10">
        <v>1664192</v>
      </c>
      <c r="I16" s="10">
        <v>1760930</v>
      </c>
      <c r="J16" s="10">
        <v>7000</v>
      </c>
      <c r="K16" s="10">
        <v>7980</v>
      </c>
      <c r="L16" s="10">
        <v>38953.68</v>
      </c>
      <c r="M16" s="10">
        <v>14000</v>
      </c>
      <c r="N16" s="10">
        <v>69607.649999999994</v>
      </c>
      <c r="O16" s="10">
        <v>285757.78999999998</v>
      </c>
      <c r="P16" s="10">
        <v>1127820.79</v>
      </c>
      <c r="Q16" s="10">
        <v>0</v>
      </c>
      <c r="R16" s="10">
        <v>15196</v>
      </c>
      <c r="S16" s="3" t="s">
        <v>38</v>
      </c>
      <c r="T16" s="3" t="s">
        <v>38</v>
      </c>
      <c r="U16" s="3" t="s">
        <v>38</v>
      </c>
      <c r="V16" s="11">
        <f t="shared" si="0"/>
        <v>1566315.9100000001</v>
      </c>
      <c r="W16" s="12">
        <f t="shared" si="1"/>
        <v>0.88948221110435977</v>
      </c>
    </row>
    <row r="17" spans="1:23" x14ac:dyDescent="0.25">
      <c r="A17" s="4">
        <v>16</v>
      </c>
      <c r="B17" s="4">
        <v>10069</v>
      </c>
      <c r="C17" s="4">
        <v>150122</v>
      </c>
      <c r="D17" s="4" t="s">
        <v>23</v>
      </c>
      <c r="E17" s="4" t="s">
        <v>24</v>
      </c>
      <c r="F17" s="13" t="s">
        <v>27</v>
      </c>
      <c r="G17" s="5" t="s">
        <v>26</v>
      </c>
      <c r="H17" s="11">
        <v>1580192</v>
      </c>
      <c r="I17" s="11">
        <v>1613126</v>
      </c>
      <c r="J17" s="11">
        <v>0</v>
      </c>
      <c r="K17" s="11">
        <v>980</v>
      </c>
      <c r="L17" s="11">
        <v>31953.68</v>
      </c>
      <c r="M17" s="11">
        <v>0</v>
      </c>
      <c r="N17" s="11">
        <v>0</v>
      </c>
      <c r="O17" s="11">
        <v>278757.78999999998</v>
      </c>
      <c r="P17" s="11">
        <v>1120820.79</v>
      </c>
      <c r="Q17" s="11">
        <v>0</v>
      </c>
      <c r="R17" s="11">
        <v>0</v>
      </c>
      <c r="S17" s="3" t="s">
        <v>38</v>
      </c>
      <c r="T17" s="3" t="s">
        <v>38</v>
      </c>
      <c r="U17" s="3" t="s">
        <v>38</v>
      </c>
      <c r="V17" s="11">
        <f t="shared" si="0"/>
        <v>1432512.26</v>
      </c>
      <c r="W17" s="12">
        <f t="shared" si="1"/>
        <v>0.88803494581328424</v>
      </c>
    </row>
    <row r="18" spans="1:23" x14ac:dyDescent="0.25">
      <c r="A18" s="4">
        <v>17</v>
      </c>
      <c r="B18" s="4">
        <v>10069</v>
      </c>
      <c r="C18" s="4">
        <v>150122</v>
      </c>
      <c r="D18" s="4" t="s">
        <v>23</v>
      </c>
      <c r="E18" s="4" t="s">
        <v>24</v>
      </c>
      <c r="F18" s="13" t="s">
        <v>28</v>
      </c>
      <c r="G18" s="5" t="s">
        <v>26</v>
      </c>
      <c r="H18" s="11">
        <v>84000</v>
      </c>
      <c r="I18" s="11">
        <v>147804</v>
      </c>
      <c r="J18" s="11">
        <v>7000</v>
      </c>
      <c r="K18" s="11">
        <v>7000</v>
      </c>
      <c r="L18" s="11">
        <v>7000</v>
      </c>
      <c r="M18" s="11">
        <v>14000</v>
      </c>
      <c r="N18" s="11">
        <v>69607.649999999994</v>
      </c>
      <c r="O18" s="11">
        <v>7000</v>
      </c>
      <c r="P18" s="11">
        <v>7000</v>
      </c>
      <c r="Q18" s="11">
        <v>0</v>
      </c>
      <c r="R18" s="11">
        <v>15196</v>
      </c>
      <c r="S18" s="3" t="s">
        <v>38</v>
      </c>
      <c r="T18" s="3" t="s">
        <v>38</v>
      </c>
      <c r="U18" s="3" t="s">
        <v>38</v>
      </c>
      <c r="V18" s="11">
        <f t="shared" si="0"/>
        <v>133803.65</v>
      </c>
      <c r="W18" s="12">
        <f t="shared" si="1"/>
        <v>0.90527759735866409</v>
      </c>
    </row>
    <row r="19" spans="1:23" s="6" customFormat="1" x14ac:dyDescent="0.25">
      <c r="A19" s="4">
        <v>18</v>
      </c>
      <c r="B19" s="4">
        <v>10069</v>
      </c>
      <c r="C19" s="4">
        <v>150122</v>
      </c>
      <c r="D19" s="4" t="s">
        <v>23</v>
      </c>
      <c r="E19" s="4" t="s">
        <v>24</v>
      </c>
      <c r="F19" s="9" t="s">
        <v>35</v>
      </c>
      <c r="G19" s="5" t="s">
        <v>26</v>
      </c>
      <c r="H19" s="10">
        <v>19316542</v>
      </c>
      <c r="I19" s="10">
        <v>74236932</v>
      </c>
      <c r="J19" s="10">
        <v>5394</v>
      </c>
      <c r="K19" s="10">
        <v>232015.96</v>
      </c>
      <c r="L19" s="10">
        <v>1237496.4600000002</v>
      </c>
      <c r="M19" s="10">
        <v>232266.55</v>
      </c>
      <c r="N19" s="10">
        <v>1433248.7799999998</v>
      </c>
      <c r="O19" s="10">
        <v>1246941.4500000002</v>
      </c>
      <c r="P19" s="10">
        <v>3680386.1599999992</v>
      </c>
      <c r="Q19" s="10">
        <v>2521641.33</v>
      </c>
      <c r="R19" s="10">
        <v>4353140.8599999994</v>
      </c>
      <c r="S19" s="3" t="s">
        <v>38</v>
      </c>
      <c r="T19" s="3" t="s">
        <v>38</v>
      </c>
      <c r="U19" s="3" t="s">
        <v>38</v>
      </c>
      <c r="V19" s="11">
        <f t="shared" si="0"/>
        <v>14942531.549999999</v>
      </c>
      <c r="W19" s="12">
        <f t="shared" si="1"/>
        <v>0.20128164173056073</v>
      </c>
    </row>
    <row r="20" spans="1:23" x14ac:dyDescent="0.25">
      <c r="A20" s="4">
        <v>19</v>
      </c>
      <c r="B20" s="4">
        <v>10069</v>
      </c>
      <c r="C20" s="4">
        <v>150122</v>
      </c>
      <c r="D20" s="4" t="s">
        <v>23</v>
      </c>
      <c r="E20" s="4" t="s">
        <v>24</v>
      </c>
      <c r="F20" s="13" t="s">
        <v>30</v>
      </c>
      <c r="G20" s="5" t="s">
        <v>26</v>
      </c>
      <c r="H20" s="11">
        <v>95340</v>
      </c>
      <c r="I20" s="11">
        <v>13740233</v>
      </c>
      <c r="J20" s="11">
        <v>0</v>
      </c>
      <c r="K20" s="11">
        <v>0</v>
      </c>
      <c r="L20" s="11">
        <v>95340</v>
      </c>
      <c r="M20" s="11">
        <v>0</v>
      </c>
      <c r="N20" s="11">
        <v>0</v>
      </c>
      <c r="O20" s="11">
        <v>0</v>
      </c>
      <c r="P20" s="11">
        <v>0</v>
      </c>
      <c r="Q20" s="11">
        <v>0</v>
      </c>
      <c r="R20" s="11">
        <v>0</v>
      </c>
      <c r="S20" s="3" t="s">
        <v>38</v>
      </c>
      <c r="T20" s="3" t="s">
        <v>38</v>
      </c>
      <c r="U20" s="3" t="s">
        <v>38</v>
      </c>
      <c r="V20" s="11">
        <f t="shared" si="0"/>
        <v>95340</v>
      </c>
      <c r="W20" s="12">
        <f t="shared" si="1"/>
        <v>6.9387469630245715E-3</v>
      </c>
    </row>
    <row r="21" spans="1:23" x14ac:dyDescent="0.25">
      <c r="A21" s="4">
        <v>20</v>
      </c>
      <c r="B21" s="4">
        <v>10069</v>
      </c>
      <c r="C21" s="4">
        <v>150122</v>
      </c>
      <c r="D21" s="4" t="s">
        <v>23</v>
      </c>
      <c r="E21" s="4" t="s">
        <v>24</v>
      </c>
      <c r="F21" s="13" t="s">
        <v>36</v>
      </c>
      <c r="G21" s="5" t="s">
        <v>26</v>
      </c>
      <c r="H21" s="11">
        <v>2503124</v>
      </c>
      <c r="I21" s="11">
        <v>4569366</v>
      </c>
      <c r="J21" s="11">
        <v>0</v>
      </c>
      <c r="K21" s="11">
        <v>33758.959999999999</v>
      </c>
      <c r="L21" s="11">
        <v>389161.85000000003</v>
      </c>
      <c r="M21" s="11">
        <v>33500</v>
      </c>
      <c r="N21" s="11">
        <v>29837.79</v>
      </c>
      <c r="O21" s="11">
        <v>6006</v>
      </c>
      <c r="P21" s="11">
        <v>302015.83999999997</v>
      </c>
      <c r="Q21" s="11">
        <v>41380</v>
      </c>
      <c r="R21" s="11">
        <v>5000</v>
      </c>
      <c r="S21" s="3" t="s">
        <v>38</v>
      </c>
      <c r="T21" s="3" t="s">
        <v>38</v>
      </c>
      <c r="U21" s="3" t="s">
        <v>38</v>
      </c>
      <c r="V21" s="11">
        <f t="shared" si="0"/>
        <v>840660.44</v>
      </c>
      <c r="W21" s="12">
        <f t="shared" si="1"/>
        <v>0.1839774795890721</v>
      </c>
    </row>
    <row r="22" spans="1:23" x14ac:dyDescent="0.25">
      <c r="A22" s="4">
        <v>21</v>
      </c>
      <c r="B22" s="4">
        <v>10069</v>
      </c>
      <c r="C22" s="4">
        <v>150122</v>
      </c>
      <c r="D22" s="4" t="s">
        <v>23</v>
      </c>
      <c r="E22" s="4" t="s">
        <v>24</v>
      </c>
      <c r="F22" s="13" t="s">
        <v>27</v>
      </c>
      <c r="G22" s="5" t="s">
        <v>26</v>
      </c>
      <c r="H22" s="11">
        <v>16696408</v>
      </c>
      <c r="I22" s="11">
        <v>48031863</v>
      </c>
      <c r="J22" s="11">
        <v>0</v>
      </c>
      <c r="K22" s="11">
        <v>70977</v>
      </c>
      <c r="L22" s="11">
        <v>691750</v>
      </c>
      <c r="M22" s="11">
        <v>189186.55</v>
      </c>
      <c r="N22" s="11">
        <v>479246.15</v>
      </c>
      <c r="O22" s="11">
        <v>631590.05000000005</v>
      </c>
      <c r="P22" s="11">
        <v>2890948.9399999995</v>
      </c>
      <c r="Q22" s="11">
        <v>1828669.68</v>
      </c>
      <c r="R22" s="11">
        <v>2014652.98</v>
      </c>
      <c r="S22" s="3" t="s">
        <v>38</v>
      </c>
      <c r="T22" s="3" t="s">
        <v>38</v>
      </c>
      <c r="U22" s="3" t="s">
        <v>38</v>
      </c>
      <c r="V22" s="11">
        <f t="shared" si="0"/>
        <v>8797021.3499999996</v>
      </c>
      <c r="W22" s="12">
        <f t="shared" si="1"/>
        <v>0.18314970106406239</v>
      </c>
    </row>
    <row r="23" spans="1:23" x14ac:dyDescent="0.25">
      <c r="A23" s="4">
        <v>22</v>
      </c>
      <c r="B23" s="4">
        <v>10069</v>
      </c>
      <c r="C23" s="4">
        <v>150122</v>
      </c>
      <c r="D23" s="4" t="s">
        <v>23</v>
      </c>
      <c r="E23" s="4" t="s">
        <v>24</v>
      </c>
      <c r="F23" s="13" t="s">
        <v>28</v>
      </c>
      <c r="G23" s="5" t="s">
        <v>26</v>
      </c>
      <c r="H23" s="11">
        <v>0</v>
      </c>
      <c r="I23" s="11">
        <v>919606</v>
      </c>
      <c r="J23" s="11">
        <v>5394</v>
      </c>
      <c r="K23" s="11">
        <v>12280</v>
      </c>
      <c r="L23" s="11">
        <v>10100</v>
      </c>
      <c r="M23" s="11">
        <v>580</v>
      </c>
      <c r="N23" s="11">
        <v>727802.45</v>
      </c>
      <c r="O23" s="11">
        <v>7879</v>
      </c>
      <c r="P23" s="11">
        <v>1300</v>
      </c>
      <c r="Q23" s="11">
        <v>35447.82</v>
      </c>
      <c r="R23" s="11">
        <v>0</v>
      </c>
      <c r="S23" s="3" t="s">
        <v>38</v>
      </c>
      <c r="T23" s="3" t="s">
        <v>38</v>
      </c>
      <c r="U23" s="3" t="s">
        <v>38</v>
      </c>
      <c r="V23" s="11">
        <f t="shared" si="0"/>
        <v>800783.2699999999</v>
      </c>
      <c r="W23" s="12">
        <f t="shared" si="1"/>
        <v>0.87078952290437417</v>
      </c>
    </row>
    <row r="24" spans="1:23" x14ac:dyDescent="0.25">
      <c r="A24" s="4">
        <v>23</v>
      </c>
      <c r="B24" s="4">
        <v>10069</v>
      </c>
      <c r="C24" s="4">
        <v>150122</v>
      </c>
      <c r="D24" s="4" t="s">
        <v>23</v>
      </c>
      <c r="E24" s="4" t="s">
        <v>24</v>
      </c>
      <c r="F24" s="13" t="s">
        <v>32</v>
      </c>
      <c r="G24" s="5" t="s">
        <v>26</v>
      </c>
      <c r="H24" s="11">
        <v>21670</v>
      </c>
      <c r="I24" s="11">
        <v>1924067</v>
      </c>
      <c r="J24" s="11">
        <v>0</v>
      </c>
      <c r="K24" s="11">
        <v>115000</v>
      </c>
      <c r="L24" s="11">
        <v>51144.61</v>
      </c>
      <c r="M24" s="11">
        <v>9000</v>
      </c>
      <c r="N24" s="11">
        <v>196362.39</v>
      </c>
      <c r="O24" s="11">
        <v>601466.4</v>
      </c>
      <c r="P24" s="11">
        <v>486121.38</v>
      </c>
      <c r="Q24" s="11">
        <v>193350.95</v>
      </c>
      <c r="R24" s="11">
        <v>71455.149999999994</v>
      </c>
      <c r="S24" s="3" t="s">
        <v>38</v>
      </c>
      <c r="T24" s="3" t="s">
        <v>38</v>
      </c>
      <c r="U24" s="3" t="s">
        <v>38</v>
      </c>
      <c r="V24" s="11">
        <f t="shared" si="0"/>
        <v>1723900.88</v>
      </c>
      <c r="W24" s="12">
        <f t="shared" si="1"/>
        <v>0.8959671778581515</v>
      </c>
    </row>
    <row r="25" spans="1:23" x14ac:dyDescent="0.25">
      <c r="A25" s="4">
        <v>23</v>
      </c>
      <c r="B25" s="4">
        <v>10069</v>
      </c>
      <c r="C25" s="4">
        <v>150122</v>
      </c>
      <c r="D25" s="4" t="s">
        <v>23</v>
      </c>
      <c r="E25" s="4" t="s">
        <v>24</v>
      </c>
      <c r="F25" s="13" t="s">
        <v>37</v>
      </c>
      <c r="G25" s="5" t="s">
        <v>26</v>
      </c>
      <c r="H25" s="11">
        <v>0</v>
      </c>
      <c r="I25" s="11">
        <v>5051797</v>
      </c>
      <c r="J25" s="11">
        <v>0</v>
      </c>
      <c r="K25" s="11">
        <v>0</v>
      </c>
      <c r="L25" s="11">
        <v>0</v>
      </c>
      <c r="M25" s="11">
        <v>0</v>
      </c>
      <c r="N25" s="11">
        <v>0</v>
      </c>
      <c r="O25" s="11">
        <v>0</v>
      </c>
      <c r="P25" s="11">
        <v>0</v>
      </c>
      <c r="Q25" s="11">
        <v>422792.88</v>
      </c>
      <c r="R25" s="11">
        <v>2262032.73</v>
      </c>
      <c r="S25" s="3" t="s">
        <v>38</v>
      </c>
      <c r="T25" s="3" t="s">
        <v>38</v>
      </c>
      <c r="U25" s="3" t="s">
        <v>38</v>
      </c>
      <c r="V25" s="11">
        <f t="shared" si="0"/>
        <v>2684825.61</v>
      </c>
      <c r="W25" s="12">
        <f t="shared" si="1"/>
        <v>0.53145952024596399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SET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Hugo Eduardo Mego Otoya</dc:creator>
  <cp:lastModifiedBy>Rosario Milagros Ojeda Rosales</cp:lastModifiedBy>
  <dcterms:created xsi:type="dcterms:W3CDTF">2022-10-13T14:25:32Z</dcterms:created>
  <dcterms:modified xsi:type="dcterms:W3CDTF">2022-10-14T03:10:42Z</dcterms:modified>
</cp:coreProperties>
</file>