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 DRIVE\DATOS ABIERTOS 2025\"/>
    </mc:Choice>
  </mc:AlternateContent>
  <xr:revisionPtr revIDLastSave="0" documentId="13_ncr:1_{98E2E7D5-FDF9-46B9-9263-238AE913997B}" xr6:coauthVersionLast="47" xr6:coauthVersionMax="47" xr10:uidLastSave="{00000000-0000-0000-0000-000000000000}"/>
  <bookViews>
    <workbookView xWindow="-120" yWindow="-120" windowWidth="29040" windowHeight="15840" xr2:uid="{850BE45A-C718-4C55-9C3B-19E8D93609CD}"/>
  </bookViews>
  <sheets>
    <sheet name="LIC. FUNCIONAMIENTO 2025" sheetId="1" r:id="rId1"/>
    <sheet name="LIC. x TIPO ZONIFICACION" sheetId="3" r:id="rId2"/>
    <sheet name="RECAUDACIONxMES LIC. FUNC" sheetId="2" r:id="rId3"/>
  </sheets>
  <externalReferences>
    <externalReference r:id="rId4"/>
  </externalReferences>
  <definedNames>
    <definedName name="_xlnm._FilterDatabase" localSheetId="0" hidden="1">'LIC. FUNCIONAMIENTO 2025'!$A$1:$N$1</definedName>
  </definedNames>
  <calcPr calcId="191029"/>
  <pivotCaches>
    <pivotCache cacheId="3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5" i="1" l="1"/>
  <c r="I305" i="1"/>
  <c r="J304" i="1"/>
  <c r="I304" i="1"/>
  <c r="E304" i="1"/>
  <c r="J303" i="1"/>
  <c r="I303" i="1"/>
  <c r="E303" i="1"/>
  <c r="J302" i="1"/>
  <c r="I302" i="1"/>
  <c r="E302" i="1"/>
  <c r="J301" i="1"/>
  <c r="I301" i="1"/>
  <c r="E301" i="1"/>
  <c r="J300" i="1"/>
  <c r="I300" i="1"/>
  <c r="E300" i="1"/>
  <c r="J299" i="1"/>
  <c r="I299" i="1"/>
  <c r="E299" i="1"/>
  <c r="J298" i="1"/>
  <c r="I298" i="1"/>
  <c r="E298" i="1"/>
  <c r="J297" i="1"/>
  <c r="I297" i="1"/>
  <c r="J296" i="1"/>
  <c r="I296" i="1"/>
  <c r="J295" i="1"/>
  <c r="I295" i="1"/>
  <c r="E295" i="1"/>
  <c r="J294" i="1"/>
  <c r="I294" i="1"/>
  <c r="J293" i="1"/>
  <c r="I293" i="1"/>
  <c r="E293" i="1"/>
  <c r="J292" i="1"/>
  <c r="I292" i="1"/>
  <c r="J291" i="1"/>
  <c r="I291" i="1"/>
  <c r="E291" i="1"/>
  <c r="J290" i="1"/>
  <c r="I290" i="1"/>
  <c r="E290" i="1"/>
  <c r="J289" i="1"/>
  <c r="I289" i="1"/>
  <c r="J288" i="1"/>
  <c r="I288" i="1"/>
  <c r="J287" i="1"/>
  <c r="I287" i="1"/>
  <c r="E287" i="1"/>
  <c r="J286" i="1"/>
  <c r="I286" i="1"/>
  <c r="E286" i="1"/>
  <c r="J285" i="1"/>
  <c r="I285" i="1"/>
  <c r="E285" i="1"/>
  <c r="J284" i="1"/>
  <c r="I284" i="1"/>
  <c r="E284" i="1"/>
  <c r="J283" i="1"/>
  <c r="I283" i="1"/>
  <c r="E283" i="1"/>
  <c r="J282" i="1"/>
  <c r="I282" i="1"/>
  <c r="J281" i="1"/>
  <c r="I281" i="1"/>
  <c r="E281" i="1"/>
  <c r="J280" i="1"/>
  <c r="I280" i="1"/>
  <c r="E280" i="1"/>
  <c r="J279" i="1"/>
  <c r="I279" i="1"/>
  <c r="J278" i="1"/>
  <c r="I278" i="1"/>
  <c r="J277" i="1"/>
  <c r="I277" i="1"/>
  <c r="E277" i="1"/>
  <c r="J276" i="1"/>
  <c r="I276" i="1"/>
  <c r="E276" i="1"/>
  <c r="J275" i="1"/>
  <c r="I275" i="1"/>
  <c r="E275" i="1"/>
  <c r="J274" i="1"/>
  <c r="I274" i="1"/>
  <c r="E274" i="1"/>
  <c r="J273" i="1"/>
  <c r="I273" i="1"/>
  <c r="J272" i="1"/>
  <c r="I272" i="1"/>
  <c r="E272" i="1"/>
  <c r="J271" i="1"/>
  <c r="I271" i="1"/>
  <c r="J270" i="1"/>
  <c r="I270" i="1"/>
  <c r="E270" i="1"/>
  <c r="J269" i="1"/>
  <c r="I269" i="1"/>
  <c r="E269" i="1"/>
  <c r="J268" i="1"/>
  <c r="I268" i="1"/>
  <c r="E268" i="1"/>
  <c r="J267" i="1"/>
  <c r="I267" i="1"/>
  <c r="E267" i="1"/>
  <c r="J266" i="1"/>
  <c r="I266" i="1"/>
  <c r="J265" i="1"/>
  <c r="I265" i="1"/>
  <c r="J264" i="1"/>
  <c r="I264" i="1"/>
  <c r="E264" i="1"/>
  <c r="J263" i="1"/>
  <c r="I263" i="1"/>
  <c r="J262" i="1"/>
  <c r="I262" i="1"/>
  <c r="J261" i="1"/>
  <c r="I261" i="1"/>
  <c r="E261" i="1"/>
  <c r="J260" i="1"/>
  <c r="I260" i="1"/>
  <c r="J259" i="1"/>
  <c r="I259" i="1"/>
  <c r="J258" i="1"/>
  <c r="I258" i="1"/>
  <c r="J257" i="1"/>
  <c r="I257" i="1"/>
  <c r="E257" i="1"/>
  <c r="J256" i="1"/>
  <c r="I256" i="1"/>
  <c r="J255" i="1"/>
  <c r="I255" i="1"/>
  <c r="J254" i="1"/>
  <c r="I254" i="1"/>
  <c r="J253" i="1"/>
  <c r="I253" i="1"/>
  <c r="E253" i="1"/>
  <c r="J252" i="1"/>
  <c r="I252" i="1"/>
  <c r="E252" i="1"/>
  <c r="J251" i="1"/>
  <c r="I251" i="1"/>
  <c r="E251" i="1"/>
  <c r="J250" i="1"/>
  <c r="I250" i="1"/>
  <c r="J249" i="1"/>
  <c r="I249" i="1"/>
  <c r="J248" i="1"/>
  <c r="I248" i="1"/>
  <c r="J247" i="1"/>
  <c r="I247" i="1"/>
  <c r="J246" i="1"/>
  <c r="I246" i="1"/>
  <c r="E246" i="1"/>
  <c r="J245" i="1"/>
  <c r="I245" i="1"/>
  <c r="E245" i="1"/>
  <c r="J244" i="1"/>
  <c r="I244" i="1"/>
  <c r="E244" i="1"/>
  <c r="J243" i="1"/>
  <c r="I243" i="1"/>
  <c r="E243" i="1"/>
  <c r="J242" i="1"/>
  <c r="I242" i="1"/>
  <c r="E242" i="1"/>
  <c r="J241" i="1"/>
  <c r="I241" i="1"/>
  <c r="J240" i="1"/>
  <c r="I240" i="1"/>
  <c r="J239" i="1"/>
  <c r="I239" i="1"/>
  <c r="J238" i="1"/>
  <c r="I238" i="1"/>
  <c r="E238" i="1"/>
  <c r="J237" i="1"/>
  <c r="I237" i="1"/>
  <c r="E237" i="1"/>
  <c r="J236" i="1"/>
  <c r="I236" i="1"/>
  <c r="J235" i="1"/>
  <c r="I235" i="1"/>
  <c r="E235" i="1"/>
  <c r="J234" i="1"/>
  <c r="I234" i="1"/>
  <c r="J233" i="1"/>
  <c r="I233" i="1"/>
  <c r="E233" i="1"/>
  <c r="J232" i="1"/>
  <c r="I232" i="1"/>
  <c r="J231" i="1"/>
  <c r="I231" i="1"/>
  <c r="E231" i="1"/>
  <c r="J230" i="1"/>
  <c r="I230" i="1"/>
  <c r="J229" i="1"/>
  <c r="I229" i="1"/>
  <c r="J228" i="1"/>
  <c r="I228" i="1"/>
  <c r="J227" i="1"/>
  <c r="I227" i="1"/>
  <c r="J226" i="1"/>
  <c r="I226" i="1"/>
  <c r="E226" i="1"/>
  <c r="J225" i="1"/>
  <c r="I225" i="1"/>
  <c r="E225" i="1"/>
  <c r="J224" i="1"/>
  <c r="I224" i="1"/>
  <c r="E224" i="1"/>
  <c r="J223" i="1"/>
  <c r="I223" i="1"/>
  <c r="J222" i="1"/>
  <c r="I222" i="1"/>
  <c r="J221" i="1"/>
  <c r="I221" i="1"/>
  <c r="J220" i="1"/>
  <c r="I220" i="1"/>
  <c r="E220" i="1"/>
  <c r="J219" i="1"/>
  <c r="I219" i="1"/>
  <c r="J218" i="1"/>
  <c r="I218" i="1"/>
  <c r="E218" i="1"/>
  <c r="J217" i="1"/>
  <c r="I217" i="1"/>
  <c r="J216" i="1"/>
  <c r="I216" i="1"/>
  <c r="E216" i="1"/>
  <c r="J215" i="1"/>
  <c r="I215" i="1"/>
  <c r="E215" i="1"/>
  <c r="J214" i="1"/>
  <c r="I214" i="1"/>
  <c r="E214" i="1"/>
  <c r="J213" i="1"/>
  <c r="I213" i="1"/>
  <c r="J212" i="1"/>
  <c r="I212" i="1"/>
  <c r="J211" i="1"/>
  <c r="I211" i="1"/>
  <c r="E211" i="1"/>
  <c r="J210" i="1"/>
  <c r="I210" i="1"/>
  <c r="E210" i="1"/>
  <c r="J209" i="1"/>
  <c r="I209" i="1"/>
  <c r="E209" i="1"/>
  <c r="J208" i="1"/>
  <c r="I208" i="1"/>
  <c r="E208" i="1"/>
  <c r="J207" i="1"/>
  <c r="I207" i="1"/>
  <c r="E207" i="1"/>
  <c r="J206" i="1"/>
  <c r="I206" i="1"/>
  <c r="J205" i="1"/>
  <c r="I205" i="1"/>
  <c r="E205" i="1"/>
  <c r="J204" i="1"/>
  <c r="I204" i="1"/>
  <c r="E204" i="1"/>
  <c r="J203" i="1"/>
  <c r="I203" i="1"/>
  <c r="E203" i="1"/>
  <c r="J202" i="1"/>
  <c r="I202" i="1"/>
  <c r="J201" i="1"/>
  <c r="I201" i="1"/>
  <c r="E201" i="1"/>
  <c r="J200" i="1"/>
  <c r="I200" i="1"/>
  <c r="E200" i="1"/>
  <c r="J199" i="1"/>
  <c r="I199" i="1"/>
  <c r="E199" i="1"/>
  <c r="J198" i="1"/>
  <c r="I198" i="1"/>
  <c r="J197" i="1"/>
  <c r="I197" i="1"/>
  <c r="J196" i="1"/>
  <c r="I196" i="1"/>
  <c r="E196" i="1"/>
  <c r="J195" i="1"/>
  <c r="I195" i="1"/>
  <c r="J194" i="1"/>
  <c r="I194" i="1"/>
  <c r="J193" i="1"/>
  <c r="I193" i="1"/>
  <c r="J192" i="1"/>
  <c r="I192" i="1"/>
  <c r="J191" i="1"/>
  <c r="I191" i="1"/>
  <c r="E191" i="1"/>
  <c r="J190" i="1"/>
  <c r="I190" i="1"/>
  <c r="J189" i="1"/>
  <c r="I189" i="1"/>
  <c r="E189" i="1"/>
  <c r="J188" i="1"/>
  <c r="I188" i="1"/>
  <c r="E188" i="1"/>
  <c r="J187" i="1"/>
  <c r="I187" i="1"/>
  <c r="J186" i="1"/>
  <c r="I186" i="1"/>
  <c r="E186" i="1"/>
  <c r="J185" i="1"/>
  <c r="I185" i="1"/>
  <c r="E185" i="1"/>
  <c r="J184" i="1"/>
  <c r="I184" i="1"/>
  <c r="E184" i="1"/>
  <c r="J183" i="1"/>
  <c r="I183" i="1"/>
  <c r="E183" i="1"/>
  <c r="J182" i="1"/>
  <c r="I182" i="1"/>
  <c r="J181" i="1"/>
  <c r="I181" i="1"/>
  <c r="E181" i="1"/>
  <c r="J180" i="1"/>
  <c r="I180" i="1"/>
  <c r="J179" i="1"/>
  <c r="I179" i="1"/>
  <c r="E179" i="1"/>
  <c r="J178" i="1"/>
  <c r="I178" i="1"/>
  <c r="E178" i="1"/>
  <c r="J177" i="1"/>
  <c r="I177" i="1"/>
  <c r="E177" i="1"/>
  <c r="J176" i="1"/>
  <c r="I176" i="1"/>
  <c r="E176" i="1"/>
  <c r="J175" i="1"/>
  <c r="I175" i="1"/>
  <c r="E175" i="1"/>
  <c r="J174" i="1"/>
  <c r="I174" i="1"/>
  <c r="E174" i="1"/>
  <c r="J173" i="1"/>
  <c r="I173" i="1"/>
  <c r="E173" i="1"/>
  <c r="J172" i="1"/>
  <c r="I172" i="1"/>
  <c r="E172" i="1"/>
  <c r="J171" i="1"/>
  <c r="I171" i="1"/>
  <c r="E171" i="1"/>
  <c r="J170" i="1"/>
  <c r="I170" i="1"/>
  <c r="J169" i="1"/>
  <c r="I169" i="1"/>
  <c r="J168" i="1"/>
  <c r="I168" i="1"/>
  <c r="E168" i="1"/>
  <c r="J167" i="1"/>
  <c r="I167" i="1"/>
  <c r="E167" i="1"/>
  <c r="J166" i="1"/>
  <c r="I166" i="1"/>
  <c r="J165" i="1"/>
  <c r="I165" i="1"/>
  <c r="E165" i="1"/>
  <c r="J164" i="1"/>
  <c r="I164" i="1"/>
  <c r="J163" i="1"/>
  <c r="I163" i="1"/>
  <c r="E163" i="1"/>
  <c r="J162" i="1"/>
  <c r="I162" i="1"/>
  <c r="J161" i="1"/>
  <c r="I161" i="1"/>
  <c r="J160" i="1"/>
  <c r="I160" i="1"/>
  <c r="J159" i="1"/>
  <c r="I159" i="1"/>
  <c r="E159" i="1"/>
  <c r="J158" i="1"/>
  <c r="I158" i="1"/>
  <c r="J157" i="1"/>
  <c r="I157" i="1"/>
  <c r="J156" i="1"/>
  <c r="I156" i="1"/>
  <c r="E156" i="1"/>
  <c r="J155" i="1"/>
  <c r="I155" i="1"/>
  <c r="J154" i="1"/>
  <c r="I154" i="1"/>
  <c r="E154" i="1"/>
  <c r="J153" i="1"/>
  <c r="I153" i="1"/>
  <c r="J152" i="1"/>
  <c r="I152" i="1"/>
  <c r="E152" i="1"/>
  <c r="J151" i="1"/>
  <c r="I151" i="1"/>
  <c r="E151" i="1"/>
  <c r="J150" i="1"/>
  <c r="I150" i="1"/>
  <c r="E150" i="1"/>
  <c r="J149" i="1"/>
  <c r="I149" i="1"/>
  <c r="E149" i="1"/>
  <c r="J148" i="1"/>
  <c r="I148" i="1"/>
  <c r="J147" i="1"/>
  <c r="I147" i="1"/>
  <c r="J146" i="1"/>
  <c r="I146" i="1"/>
  <c r="E146" i="1"/>
  <c r="J145" i="1"/>
  <c r="I145" i="1"/>
  <c r="E145" i="1"/>
  <c r="J144" i="1"/>
  <c r="I144" i="1"/>
  <c r="E144" i="1"/>
  <c r="J143" i="1"/>
  <c r="I143" i="1"/>
  <c r="J142" i="1"/>
  <c r="I142" i="1"/>
  <c r="J141" i="1"/>
  <c r="I141" i="1"/>
  <c r="J140" i="1"/>
  <c r="I140" i="1"/>
  <c r="E140" i="1"/>
  <c r="J139" i="1"/>
  <c r="I139" i="1"/>
  <c r="J138" i="1"/>
  <c r="I138" i="1"/>
  <c r="E138" i="1"/>
  <c r="J137" i="1"/>
  <c r="I137" i="1"/>
  <c r="J136" i="1"/>
  <c r="I136" i="1"/>
  <c r="E136" i="1"/>
  <c r="J135" i="1"/>
  <c r="I135" i="1"/>
  <c r="E135" i="1"/>
  <c r="J134" i="1"/>
  <c r="I134" i="1"/>
  <c r="E134" i="1"/>
  <c r="J133" i="1"/>
  <c r="I133" i="1"/>
  <c r="J132" i="1"/>
  <c r="I132" i="1"/>
  <c r="E132" i="1"/>
  <c r="J131" i="1"/>
  <c r="I131" i="1"/>
  <c r="J130" i="1"/>
  <c r="I130" i="1"/>
  <c r="J129" i="1"/>
  <c r="I129" i="1"/>
  <c r="E129" i="1"/>
  <c r="J128" i="1"/>
  <c r="I128" i="1"/>
  <c r="J127" i="1"/>
  <c r="I127" i="1"/>
  <c r="E127" i="1"/>
  <c r="J126" i="1"/>
  <c r="I126" i="1"/>
  <c r="E126" i="1"/>
  <c r="J125" i="1"/>
  <c r="I125" i="1"/>
  <c r="J124" i="1"/>
  <c r="I124" i="1"/>
  <c r="E124" i="1"/>
  <c r="J123" i="1"/>
  <c r="I123" i="1"/>
  <c r="J122" i="1"/>
  <c r="I122" i="1"/>
  <c r="E122" i="1"/>
  <c r="J121" i="1"/>
  <c r="I121" i="1"/>
  <c r="E121" i="1"/>
  <c r="J120" i="1"/>
  <c r="I120" i="1"/>
  <c r="J119" i="1"/>
  <c r="I119" i="1"/>
  <c r="J118" i="1"/>
  <c r="I118" i="1"/>
  <c r="J117" i="1"/>
  <c r="I117" i="1"/>
  <c r="E117" i="1"/>
  <c r="J116" i="1"/>
  <c r="I116" i="1"/>
  <c r="J115" i="1"/>
  <c r="I115" i="1"/>
  <c r="J114" i="1"/>
  <c r="I114" i="1"/>
  <c r="E114" i="1"/>
  <c r="J113" i="1"/>
  <c r="I113" i="1"/>
  <c r="J112" i="1"/>
  <c r="I112" i="1"/>
  <c r="E112" i="1"/>
  <c r="J111" i="1"/>
  <c r="I111" i="1"/>
  <c r="J110" i="1"/>
  <c r="I110" i="1"/>
  <c r="E110" i="1"/>
  <c r="J109" i="1"/>
  <c r="I109" i="1"/>
  <c r="J108" i="1"/>
  <c r="I108" i="1"/>
  <c r="E108" i="1"/>
  <c r="J107" i="1"/>
  <c r="I107" i="1"/>
  <c r="J106" i="1"/>
  <c r="I106" i="1"/>
  <c r="E106" i="1"/>
  <c r="J105" i="1"/>
  <c r="I105" i="1"/>
  <c r="J104" i="1"/>
  <c r="I104" i="1"/>
  <c r="E104" i="1"/>
  <c r="J103" i="1"/>
  <c r="I103" i="1"/>
  <c r="E103" i="1"/>
  <c r="J102" i="1"/>
  <c r="I102" i="1"/>
  <c r="J101" i="1"/>
  <c r="I101" i="1"/>
  <c r="E101" i="1"/>
  <c r="J100" i="1"/>
  <c r="I100" i="1"/>
  <c r="J99" i="1"/>
  <c r="I99" i="1"/>
  <c r="E99" i="1"/>
  <c r="J98" i="1"/>
  <c r="I98" i="1"/>
  <c r="E98" i="1"/>
  <c r="J97" i="1"/>
  <c r="I97" i="1"/>
  <c r="E97" i="1"/>
  <c r="J96" i="1"/>
  <c r="I96" i="1"/>
  <c r="E96" i="1"/>
  <c r="J95" i="1"/>
  <c r="I95" i="1"/>
  <c r="J94" i="1"/>
  <c r="I94" i="1"/>
  <c r="E94" i="1"/>
  <c r="J93" i="1"/>
  <c r="I93" i="1"/>
  <c r="J92" i="1"/>
  <c r="I92" i="1"/>
  <c r="J91" i="1"/>
  <c r="I91" i="1"/>
  <c r="J90" i="1"/>
  <c r="I90" i="1"/>
  <c r="J89" i="1"/>
  <c r="I89" i="1"/>
  <c r="J88" i="1"/>
  <c r="I88" i="1"/>
  <c r="E88" i="1"/>
  <c r="J87" i="1"/>
  <c r="I87" i="1"/>
  <c r="E87" i="1"/>
  <c r="J86" i="1"/>
  <c r="I86" i="1"/>
  <c r="E86" i="1"/>
  <c r="J85" i="1"/>
  <c r="I85" i="1"/>
  <c r="E85" i="1"/>
  <c r="J84" i="1"/>
  <c r="I84" i="1"/>
  <c r="J83" i="1"/>
  <c r="I83" i="1"/>
  <c r="E83" i="1"/>
  <c r="J82" i="1"/>
  <c r="I82" i="1"/>
  <c r="E82" i="1"/>
  <c r="J81" i="1"/>
  <c r="I81" i="1"/>
  <c r="J80" i="1"/>
  <c r="I80" i="1"/>
  <c r="E80" i="1"/>
  <c r="J79" i="1"/>
  <c r="I79" i="1"/>
  <c r="E79" i="1"/>
  <c r="J78" i="1"/>
  <c r="I78" i="1"/>
  <c r="E78" i="1"/>
  <c r="J77" i="1"/>
  <c r="I77" i="1"/>
  <c r="E77" i="1"/>
  <c r="J76" i="1"/>
  <c r="I76" i="1"/>
  <c r="E76" i="1"/>
  <c r="J75" i="1"/>
  <c r="I75" i="1"/>
  <c r="E75" i="1"/>
  <c r="J74" i="1"/>
  <c r="I74" i="1"/>
  <c r="J73" i="1"/>
  <c r="I73" i="1"/>
  <c r="J72" i="1"/>
  <c r="I72" i="1"/>
  <c r="E72" i="1"/>
  <c r="J71" i="1"/>
  <c r="I71" i="1"/>
  <c r="J70" i="1"/>
  <c r="I70" i="1"/>
  <c r="E70" i="1"/>
  <c r="J69" i="1"/>
  <c r="I69" i="1"/>
  <c r="J68" i="1"/>
  <c r="I68" i="1"/>
  <c r="E68" i="1"/>
  <c r="J67" i="1"/>
  <c r="I67" i="1"/>
  <c r="J66" i="1"/>
  <c r="I66" i="1"/>
  <c r="J65" i="1"/>
  <c r="I65" i="1"/>
  <c r="J64" i="1"/>
  <c r="I64" i="1"/>
  <c r="J63" i="1"/>
  <c r="I63" i="1"/>
  <c r="E63" i="1"/>
  <c r="J62" i="1"/>
  <c r="I62" i="1"/>
  <c r="J61" i="1"/>
  <c r="I61" i="1"/>
  <c r="E61" i="1"/>
  <c r="J60" i="1"/>
  <c r="I60" i="1"/>
  <c r="E60" i="1"/>
  <c r="J59" i="1"/>
  <c r="I59" i="1"/>
  <c r="E59" i="1"/>
  <c r="J58" i="1"/>
  <c r="I58" i="1"/>
  <c r="E58" i="1"/>
  <c r="J57" i="1"/>
  <c r="I57" i="1"/>
  <c r="E57" i="1"/>
  <c r="J56" i="1"/>
  <c r="I56" i="1"/>
  <c r="E56" i="1"/>
  <c r="J55" i="1"/>
  <c r="I55" i="1"/>
  <c r="E55" i="1"/>
  <c r="J54" i="1"/>
  <c r="I54" i="1"/>
  <c r="E54" i="1"/>
  <c r="J53" i="1"/>
  <c r="I53" i="1"/>
  <c r="E53" i="1"/>
  <c r="J52" i="1"/>
  <c r="I52" i="1"/>
  <c r="J51" i="1"/>
  <c r="I51" i="1"/>
  <c r="J50" i="1"/>
  <c r="I50" i="1"/>
  <c r="E50" i="1"/>
  <c r="J49" i="1"/>
  <c r="I49" i="1"/>
  <c r="E49" i="1"/>
  <c r="J48" i="1"/>
  <c r="I48" i="1"/>
  <c r="E48" i="1"/>
  <c r="J47" i="1"/>
  <c r="I47" i="1"/>
  <c r="E47" i="1"/>
  <c r="J46" i="1"/>
  <c r="I46" i="1"/>
  <c r="J45" i="1"/>
  <c r="I45" i="1"/>
  <c r="E45" i="1"/>
  <c r="J44" i="1"/>
  <c r="I44" i="1"/>
  <c r="E44" i="1"/>
  <c r="J43" i="1"/>
  <c r="I43" i="1"/>
  <c r="E43" i="1"/>
  <c r="J42" i="1"/>
  <c r="I42" i="1"/>
  <c r="J41" i="1"/>
  <c r="I41" i="1"/>
  <c r="J40" i="1"/>
  <c r="I40" i="1"/>
  <c r="E40" i="1"/>
  <c r="J39" i="1"/>
  <c r="I39" i="1"/>
  <c r="E39" i="1"/>
  <c r="J38" i="1"/>
  <c r="I38" i="1"/>
  <c r="J37" i="1"/>
  <c r="I37" i="1"/>
  <c r="J36" i="1"/>
  <c r="I36" i="1"/>
  <c r="E36" i="1"/>
  <c r="J35" i="1"/>
  <c r="I35" i="1"/>
  <c r="J34" i="1"/>
  <c r="I34" i="1"/>
  <c r="E34" i="1"/>
  <c r="J33" i="1"/>
  <c r="I33" i="1"/>
  <c r="J32" i="1"/>
  <c r="I32" i="1"/>
  <c r="E32" i="1"/>
  <c r="J31" i="1"/>
  <c r="I31" i="1"/>
  <c r="E31" i="1"/>
  <c r="J30" i="1"/>
  <c r="I30" i="1"/>
  <c r="J29" i="1"/>
  <c r="I29" i="1"/>
  <c r="J28" i="1"/>
  <c r="I28" i="1"/>
  <c r="J27" i="1"/>
  <c r="I27" i="1"/>
  <c r="J26" i="1"/>
  <c r="I26" i="1"/>
  <c r="E26" i="1"/>
  <c r="J25" i="1"/>
  <c r="I25" i="1"/>
  <c r="E25" i="1"/>
  <c r="J24" i="1"/>
  <c r="I24" i="1"/>
  <c r="E24" i="1"/>
  <c r="J23" i="1"/>
  <c r="I23" i="1"/>
  <c r="E23" i="1"/>
  <c r="J22" i="1"/>
  <c r="I22" i="1"/>
  <c r="E22" i="1"/>
  <c r="J21" i="1"/>
  <c r="I21" i="1"/>
  <c r="J20" i="1"/>
  <c r="I20" i="1"/>
  <c r="J19" i="1"/>
  <c r="I19" i="1"/>
  <c r="J18" i="1"/>
  <c r="I18" i="1"/>
  <c r="E18" i="1"/>
  <c r="J17" i="1"/>
  <c r="I17" i="1"/>
  <c r="J16" i="1"/>
  <c r="I16" i="1"/>
  <c r="J15" i="1"/>
  <c r="I15" i="1"/>
  <c r="J14" i="1"/>
  <c r="I14" i="1"/>
  <c r="E14" i="1"/>
  <c r="J13" i="1"/>
  <c r="I13" i="1"/>
  <c r="E13" i="1"/>
  <c r="J12" i="1"/>
  <c r="I12" i="1"/>
  <c r="E12" i="1"/>
  <c r="J11" i="1"/>
  <c r="I11" i="1"/>
  <c r="J10" i="1"/>
  <c r="I10" i="1"/>
  <c r="J9" i="1"/>
  <c r="I9" i="1"/>
  <c r="E9" i="1"/>
  <c r="J8" i="1"/>
  <c r="I8" i="1"/>
  <c r="J7" i="1"/>
  <c r="I7" i="1"/>
  <c r="E7" i="1"/>
  <c r="J6" i="1"/>
  <c r="I6" i="1"/>
  <c r="E6" i="1"/>
  <c r="J5" i="1"/>
  <c r="I5" i="1"/>
  <c r="J4" i="1"/>
  <c r="I4" i="1"/>
  <c r="J3" i="1"/>
  <c r="I3" i="1"/>
  <c r="E3" i="1"/>
  <c r="J2" i="1"/>
  <c r="I2" i="1"/>
</calcChain>
</file>

<file path=xl/sharedStrings.xml><?xml version="1.0" encoding="utf-8"?>
<sst xmlns="http://schemas.openxmlformats.org/spreadsheetml/2006/main" count="2291" uniqueCount="820">
  <si>
    <t>NºLICENCIA</t>
  </si>
  <si>
    <t>IMPORTE</t>
  </si>
  <si>
    <t>AREA(M2)</t>
  </si>
  <si>
    <t>GIRO-NEGOCIO</t>
  </si>
  <si>
    <t>GIRO_GENERAL</t>
  </si>
  <si>
    <t>ZONIF.</t>
  </si>
  <si>
    <t>ZONIF_DESCRIP</t>
  </si>
  <si>
    <t>F.EMITE</t>
  </si>
  <si>
    <t>AÑO</t>
  </si>
  <si>
    <t>MES</t>
  </si>
  <si>
    <t>EXPEDIENTE</t>
  </si>
  <si>
    <t>F.EXPED.</t>
  </si>
  <si>
    <t>GRATUITO</t>
  </si>
  <si>
    <t>007472-2025</t>
  </si>
  <si>
    <t>VENTA DE ROPA Y PRODUCTOS DE BELLEZA - SALONES DE BELLEZA - ACTIVIDADES DE PRESTACION DE APOYO A SER</t>
  </si>
  <si>
    <t>SALONES DE BELLEZA</t>
  </si>
  <si>
    <t>CZ</t>
  </si>
  <si>
    <t>COMERCIO ZONAL (CZ)</t>
  </si>
  <si>
    <t>RL. 317-2025</t>
  </si>
  <si>
    <t>A</t>
  </si>
  <si>
    <t>NO</t>
  </si>
  <si>
    <t>007471-2025</t>
  </si>
  <si>
    <t>CONSULTORIOS DE MEDICINA GENERAL</t>
  </si>
  <si>
    <t>RDM</t>
  </si>
  <si>
    <t>RESIDENCIAL DE DENSIDAD MEDIA (R3)</t>
  </si>
  <si>
    <t>RL. 312-2025</t>
  </si>
  <si>
    <t>007470-2025</t>
  </si>
  <si>
    <t>VENTA DE ROPA Y PRODUCTOS DE BELLEZA - VENTA DE PRODUCTOS ORTOPEDICOS, MATERIAL E INSTRUMENTAL MEDIC</t>
  </si>
  <si>
    <t>BAZAR</t>
  </si>
  <si>
    <t>RL. 298-2025</t>
  </si>
  <si>
    <t>007469-2025</t>
  </si>
  <si>
    <t>MINIMARKET - BAZARES Y REGALOS</t>
  </si>
  <si>
    <t>MINIMARKET</t>
  </si>
  <si>
    <t>CI</t>
  </si>
  <si>
    <t>COMERCIO INTENSIVO (CI)</t>
  </si>
  <si>
    <t>RL. 292-2025</t>
  </si>
  <si>
    <t>007468-2025</t>
  </si>
  <si>
    <t>TALLER DE MECANICA</t>
  </si>
  <si>
    <t>RL. 293-2025</t>
  </si>
  <si>
    <t>007467-2025</t>
  </si>
  <si>
    <t>VENTA DE APARATOS TELEFONICOS</t>
  </si>
  <si>
    <t>RL. 311-2025</t>
  </si>
  <si>
    <t>007466-2025</t>
  </si>
  <si>
    <t>LIBRERIAS</t>
  </si>
  <si>
    <t>I1R</t>
  </si>
  <si>
    <t>VIVIENDA TALLER (I1R)</t>
  </si>
  <si>
    <t>RL. 313-2025</t>
  </si>
  <si>
    <t>007465-2025</t>
  </si>
  <si>
    <t>BODEGAS</t>
  </si>
  <si>
    <t>RL. 282-2025</t>
  </si>
  <si>
    <t>007464-2025</t>
  </si>
  <si>
    <t>VENTA DE ACEITES Y LUBRICANTES</t>
  </si>
  <si>
    <t>RL. 257-2025 EXP. 1 Y 2</t>
  </si>
  <si>
    <t>007463-2025</t>
  </si>
  <si>
    <t>SERVICIOS PROFESIONALES DIVERSOS</t>
  </si>
  <si>
    <t>SERVICIOS PROFESIONALES</t>
  </si>
  <si>
    <t>RL. 314-2025</t>
  </si>
  <si>
    <t>007462-2025</t>
  </si>
  <si>
    <t>RL. 295-2025</t>
  </si>
  <si>
    <t>007461-2025</t>
  </si>
  <si>
    <t>RL. 297-2025</t>
  </si>
  <si>
    <t>007460-2025</t>
  </si>
  <si>
    <t>FERRETERIAS</t>
  </si>
  <si>
    <t>RL. 386-2024</t>
  </si>
  <si>
    <t>007459-2025</t>
  </si>
  <si>
    <t>ALQUILER DE INMUEBLES</t>
  </si>
  <si>
    <t>ALQUILERES</t>
  </si>
  <si>
    <t>RL. 196-2025</t>
  </si>
  <si>
    <t>007458-2025</t>
  </si>
  <si>
    <t>VENTA DE APARATOS TELEFONICOS - BODEGAS</t>
  </si>
  <si>
    <t>RL. 301-2025</t>
  </si>
  <si>
    <t>007457-2025</t>
  </si>
  <si>
    <t>BARBERIAS</t>
  </si>
  <si>
    <t>RL. 294-2025</t>
  </si>
  <si>
    <t>007456-2025</t>
  </si>
  <si>
    <t>BOTICAS</t>
  </si>
  <si>
    <t>RL. 264-2025</t>
  </si>
  <si>
    <t>007455-2025</t>
  </si>
  <si>
    <t>RL. 287-2025</t>
  </si>
  <si>
    <t>007454-2025</t>
  </si>
  <si>
    <t>CARNICERIAS</t>
  </si>
  <si>
    <t>AVICOLAS - CARNICERIAS</t>
  </si>
  <si>
    <t>RL. 288-2025</t>
  </si>
  <si>
    <t>007453-2025</t>
  </si>
  <si>
    <t>VENTA DE MOTOCICLETAS</t>
  </si>
  <si>
    <t>RL. 286-2025</t>
  </si>
  <si>
    <t>007452-2025</t>
  </si>
  <si>
    <t>RL. 209-2025</t>
  </si>
  <si>
    <t>007451-2025</t>
  </si>
  <si>
    <t>RL. 283-2025</t>
  </si>
  <si>
    <t>007450-2025</t>
  </si>
  <si>
    <t>PELUQUERIAS</t>
  </si>
  <si>
    <t>RL. 280-2025</t>
  </si>
  <si>
    <t>007449-2025</t>
  </si>
  <si>
    <t>MODISTAS, COSTURERAS</t>
  </si>
  <si>
    <t>RL. 279-2025</t>
  </si>
  <si>
    <t>007448-2025</t>
  </si>
  <si>
    <t>VENTA DE MUEBLES Y REGALOS</t>
  </si>
  <si>
    <t>RL. 277-2025</t>
  </si>
  <si>
    <t>007447-2025</t>
  </si>
  <si>
    <t>VENTA DE EQUIPOS TELEFONICOS</t>
  </si>
  <si>
    <t>RL. 259-2025</t>
  </si>
  <si>
    <t>007446-2025</t>
  </si>
  <si>
    <t>VIDRIERIAS - BODEGAS</t>
  </si>
  <si>
    <t>VIDRIERIAS</t>
  </si>
  <si>
    <t>RL. 276-2025</t>
  </si>
  <si>
    <t>007445-2025</t>
  </si>
  <si>
    <t>CE</t>
  </si>
  <si>
    <t>COMERCIO ESPECIALIZADO (CE)</t>
  </si>
  <si>
    <t>RL. 278-2025</t>
  </si>
  <si>
    <t>007444-2025</t>
  </si>
  <si>
    <t>GINECOLOGOS - OBSTETRICES</t>
  </si>
  <si>
    <t>CONSULTORIOS</t>
  </si>
  <si>
    <t>RL. 275-2025</t>
  </si>
  <si>
    <t>007443-2025</t>
  </si>
  <si>
    <t>RL. 284-2025</t>
  </si>
  <si>
    <t>007442-2025</t>
  </si>
  <si>
    <t>RL. 274-2025</t>
  </si>
  <si>
    <t>SI</t>
  </si>
  <si>
    <t>007441-2025</t>
  </si>
  <si>
    <t>PERFUMERIAS Y DROGUERIAS</t>
  </si>
  <si>
    <t>FARMACIAS Y BOTICAS</t>
  </si>
  <si>
    <t>RL. 271-2025</t>
  </si>
  <si>
    <t>007440-2025</t>
  </si>
  <si>
    <t>RESTAURANTE CON ESPECTACULO</t>
  </si>
  <si>
    <t>RL. 200-2025</t>
  </si>
  <si>
    <t>007439-2025</t>
  </si>
  <si>
    <t>FINANCIERAS</t>
  </si>
  <si>
    <t>ENTIDAD FINANCIERA</t>
  </si>
  <si>
    <t>RV. 16777-2025</t>
  </si>
  <si>
    <t>007438-2025</t>
  </si>
  <si>
    <t>RL. 160-2025</t>
  </si>
  <si>
    <t>007437-2025</t>
  </si>
  <si>
    <t>VENTA DE GAS PROPANO</t>
  </si>
  <si>
    <t>VENTA DE GAS</t>
  </si>
  <si>
    <t>RL. 224-2025</t>
  </si>
  <si>
    <t>007436-2025</t>
  </si>
  <si>
    <t>ENSEÑANZA PRE ESCOLAR PRIVADA - ENSEÑANZA PRIMARIA PRIVADA - ENSEÑANZA SECUNDARIA PRIVADA</t>
  </si>
  <si>
    <t>INSTITUTO DE ENSEÑANZA TECNICA, SECUNDARIA Y PRE ESCOLAR</t>
  </si>
  <si>
    <t>RL. 162-2025</t>
  </si>
  <si>
    <t>007435-2025</t>
  </si>
  <si>
    <t>ACTIVIDADES DE ARQUITECTURA, INGENIERIA Y AGRIMENSURA</t>
  </si>
  <si>
    <t>RL. 272-2025</t>
  </si>
  <si>
    <t>007434-2025</t>
  </si>
  <si>
    <t>RL. 270-2025</t>
  </si>
  <si>
    <t>007433-2025</t>
  </si>
  <si>
    <t>VENTA DE PRODUCTOS DIVERSOS PARA EL HOGAR - BAZARES Y REGALOS - VENTA DE APARATOS TELEFONICOS</t>
  </si>
  <si>
    <t>RL. 249-2025</t>
  </si>
  <si>
    <t>007432-2025</t>
  </si>
  <si>
    <t>PIZZERIAS</t>
  </si>
  <si>
    <t>RESTAURANTES</t>
  </si>
  <si>
    <t>RL. 266-2025</t>
  </si>
  <si>
    <t>007431-2025</t>
  </si>
  <si>
    <t>RESTAURANTES,</t>
  </si>
  <si>
    <t>RL. 269-2025</t>
  </si>
  <si>
    <t>007430-2025</t>
  </si>
  <si>
    <t>BAZARES Y REGALOS</t>
  </si>
  <si>
    <t>RL. 256-2025</t>
  </si>
  <si>
    <t>007429-2025</t>
  </si>
  <si>
    <t>RL. 160-2025 EXP.1 Y 2</t>
  </si>
  <si>
    <t>007422-2025</t>
  </si>
  <si>
    <t>ALMACENES PARA MERCANCIAS VARIAS - SERVICIOS PROFESIONALES DIVERSOS</t>
  </si>
  <si>
    <t>ALMACENES</t>
  </si>
  <si>
    <t>RL. 234-2025</t>
  </si>
  <si>
    <t>007428-2025</t>
  </si>
  <si>
    <t>CASAS DE JUEGOS DE AZAR Y APUESTAS</t>
  </si>
  <si>
    <t>RL. 262-2025</t>
  </si>
  <si>
    <t>007427-2025</t>
  </si>
  <si>
    <t>RL. 258-2025</t>
  </si>
  <si>
    <t>007426-2025</t>
  </si>
  <si>
    <t>CASAS NATURISTAS</t>
  </si>
  <si>
    <t>RL. 237-2025</t>
  </si>
  <si>
    <t>007425-2025</t>
  </si>
  <si>
    <t>RL. 250-2025</t>
  </si>
  <si>
    <t>007424-2025</t>
  </si>
  <si>
    <t>COMIDAS RAPIDAS - RESTAURANTES</t>
  </si>
  <si>
    <t>RL. 252-2025</t>
  </si>
  <si>
    <t>007423-2025</t>
  </si>
  <si>
    <t>VENTA DE PRODUCTOS DIVERSOS PARA EL HOGAR - BAZAR Y REGALOS</t>
  </si>
  <si>
    <t>RL. 231-2025</t>
  </si>
  <si>
    <t>007421-2025</t>
  </si>
  <si>
    <t>RL. 238-2025</t>
  </si>
  <si>
    <t>007420-2025</t>
  </si>
  <si>
    <t>COMIDAS RAPIDAS</t>
  </si>
  <si>
    <t>OU</t>
  </si>
  <si>
    <t>OTROS USOS</t>
  </si>
  <si>
    <t>RL. 260-2025</t>
  </si>
  <si>
    <t>007419-2025</t>
  </si>
  <si>
    <t>ZRT</t>
  </si>
  <si>
    <t>ZONA DE RECREACIÓN TURISTICA (ZRT)</t>
  </si>
  <si>
    <t>RL. 263-2025</t>
  </si>
  <si>
    <t>007418-2025</t>
  </si>
  <si>
    <t>RL. 233-2025</t>
  </si>
  <si>
    <t>007417-2025</t>
  </si>
  <si>
    <t>HOSTALES</t>
  </si>
  <si>
    <t>RL. 245-2025</t>
  </si>
  <si>
    <t>007416-2025</t>
  </si>
  <si>
    <t>RL. 246-2025</t>
  </si>
  <si>
    <t>007415-2025</t>
  </si>
  <si>
    <t>RL. 254-2025</t>
  </si>
  <si>
    <t>007414-2025</t>
  </si>
  <si>
    <t>VENTA DE ABONOS Y FERTILIZANTES</t>
  </si>
  <si>
    <t>RV. 15511-2025</t>
  </si>
  <si>
    <t>007413-2025</t>
  </si>
  <si>
    <t>RL. 241-2025</t>
  </si>
  <si>
    <t>007412-2025</t>
  </si>
  <si>
    <t>VENTA DE PRODUCTOS DIVERSOS PARA EL HOGAR - VENTA DE ROPA Y PRODUCTOS DE BELLEZA</t>
  </si>
  <si>
    <t>RL. 240-2025</t>
  </si>
  <si>
    <t>007411-2025</t>
  </si>
  <si>
    <t>RL. 255-2025</t>
  </si>
  <si>
    <t>007410-2025</t>
  </si>
  <si>
    <t>VENTA DE VIVERES Y  BEBIDAS</t>
  </si>
  <si>
    <t>ABARROTES</t>
  </si>
  <si>
    <t>RL. 253-2025</t>
  </si>
  <si>
    <t>007409-2025</t>
  </si>
  <si>
    <t>TERMINALES TERRESTRES PARA PASAJEROS Y CARGA</t>
  </si>
  <si>
    <t>TERMINALES TERRESTRES</t>
  </si>
  <si>
    <t>RL. 184-2025</t>
  </si>
  <si>
    <t>007408-2025</t>
  </si>
  <si>
    <t>ALMACENES DE PRODUCTOS ALIMENTICIOS Y AGROPECUARIOS</t>
  </si>
  <si>
    <t>RL. 230-2025</t>
  </si>
  <si>
    <t>007407-2025</t>
  </si>
  <si>
    <t>PANADERIAS Y PASTELERIAS</t>
  </si>
  <si>
    <t>PANADERIA</t>
  </si>
  <si>
    <t>RL. 229-2025</t>
  </si>
  <si>
    <t>007406-2025</t>
  </si>
  <si>
    <t>RL. 251-2025</t>
  </si>
  <si>
    <t>007405-2025</t>
  </si>
  <si>
    <t>AVICOLAS</t>
  </si>
  <si>
    <t>RL. 220-2025</t>
  </si>
  <si>
    <t>007404-2025</t>
  </si>
  <si>
    <t>RL. 228-2025</t>
  </si>
  <si>
    <t>007403-2025</t>
  </si>
  <si>
    <t>RL. 247-2025</t>
  </si>
  <si>
    <t>007402-2025</t>
  </si>
  <si>
    <t>RL. 244-2025</t>
  </si>
  <si>
    <t>007401-2025</t>
  </si>
  <si>
    <t>BAZARES Y REGALOS - PELUQUERIAS - VENTA DE APARATOS TELEFONICOS</t>
  </si>
  <si>
    <t>RL. 227-2025</t>
  </si>
  <si>
    <t>007400-2025</t>
  </si>
  <si>
    <t>RL. 236-2025</t>
  </si>
  <si>
    <t>007399-2025</t>
  </si>
  <si>
    <t>RL. 226-2025</t>
  </si>
  <si>
    <t>007398-2025</t>
  </si>
  <si>
    <t>RL. 242-2025</t>
  </si>
  <si>
    <t>007397-2025</t>
  </si>
  <si>
    <t>RL. 235-2025</t>
  </si>
  <si>
    <t>007396-2025</t>
  </si>
  <si>
    <t>RL. 232-2025</t>
  </si>
  <si>
    <t>007395-2025</t>
  </si>
  <si>
    <t>SERVICIOS POSTALES NACIONALES</t>
  </si>
  <si>
    <t>RL. 225-2025</t>
  </si>
  <si>
    <t>007394-2025</t>
  </si>
  <si>
    <t>RL. 222-2025</t>
  </si>
  <si>
    <t>007393-2025</t>
  </si>
  <si>
    <t>VENTA AL POR MAYOR DE BEBIDAS Y TABACO</t>
  </si>
  <si>
    <t>RL. 218-2025</t>
  </si>
  <si>
    <t>007392-2025</t>
  </si>
  <si>
    <t>RL. 219-2025</t>
  </si>
  <si>
    <t>007391-2025</t>
  </si>
  <si>
    <t>RL. 223-2025</t>
  </si>
  <si>
    <t>007390-2025</t>
  </si>
  <si>
    <t>CAPTACION DE ENERGIA ELECTRICA - DISTRIBUCION DE ENERGIA ELECTRICA - GENERACION DE ELECTRICIDAD</t>
  </si>
  <si>
    <t>AGENCIA</t>
  </si>
  <si>
    <t>I3</t>
  </si>
  <si>
    <t>GRAN INDUSTRIA (I3)</t>
  </si>
  <si>
    <t>RL. 204-2025</t>
  </si>
  <si>
    <t>007389-2025</t>
  </si>
  <si>
    <t>RL. 211-2025</t>
  </si>
  <si>
    <t>007388-2025</t>
  </si>
  <si>
    <t>RL. 210-2025</t>
  </si>
  <si>
    <t>007387-2025</t>
  </si>
  <si>
    <t>RL. 212-2025</t>
  </si>
  <si>
    <t>007386-2025</t>
  </si>
  <si>
    <t>RL. 216-2025</t>
  </si>
  <si>
    <t>007385-2025</t>
  </si>
  <si>
    <t>VENTA DE MOTOCICLETAS - VENTA DE REPUESTOS PARA MOTOCICLETAS</t>
  </si>
  <si>
    <t>RL. 205-2025</t>
  </si>
  <si>
    <t>007384-2025</t>
  </si>
  <si>
    <t>ENSEÑANZA PRIMARIA PRIVADA - ENSEÑANZA SECUNDARIA PRIVADA</t>
  </si>
  <si>
    <t>RL. 115-2025</t>
  </si>
  <si>
    <t>007383-2025</t>
  </si>
  <si>
    <t>VENTA DE SANITARIOS Y MAYOLICAS</t>
  </si>
  <si>
    <t>LOCERIA Y MAYOLICAS</t>
  </si>
  <si>
    <t>RL. 207-2025</t>
  </si>
  <si>
    <t>007382-2025</t>
  </si>
  <si>
    <t>CONSULTORIOS ODONTOLOGICOS</t>
  </si>
  <si>
    <t>RL. 217-2025</t>
  </si>
  <si>
    <t>007381-2025</t>
  </si>
  <si>
    <t>RESTAURANTES - BODEGAS</t>
  </si>
  <si>
    <t>RL. 201-2025</t>
  </si>
  <si>
    <t>007380-2025</t>
  </si>
  <si>
    <t>RL. 206-2025</t>
  </si>
  <si>
    <t>007379-2025</t>
  </si>
  <si>
    <t>VENTA DE REPUESTOS PARA VEHICULOS</t>
  </si>
  <si>
    <t>RL. 214-2025</t>
  </si>
  <si>
    <t>007378-2025</t>
  </si>
  <si>
    <t>RL. 195-2025</t>
  </si>
  <si>
    <t>007377-2025</t>
  </si>
  <si>
    <t>I1</t>
  </si>
  <si>
    <t>ZONAS DE INDUSTRIA ELEMENTAL (I1)</t>
  </si>
  <si>
    <t>RL. 208-2025</t>
  </si>
  <si>
    <t>007376-2025</t>
  </si>
  <si>
    <t>RL. 198-2025</t>
  </si>
  <si>
    <t>007375-2025</t>
  </si>
  <si>
    <t>RL. 203-2025</t>
  </si>
  <si>
    <t>007374-2025</t>
  </si>
  <si>
    <t>RESTAURANTES - POLLOS A LA BRASA (POLLERIAS)</t>
  </si>
  <si>
    <t>RL. 190-2025</t>
  </si>
  <si>
    <t>007373-2025</t>
  </si>
  <si>
    <t>JUEGOS ELECTRONICOS</t>
  </si>
  <si>
    <t>RL. 186-2025</t>
  </si>
  <si>
    <t>007372-2025</t>
  </si>
  <si>
    <t>MINIMARKET - IMPRENTAS - FOTOCOPIADORAS Y TIPEOS EN COMPUTADORA</t>
  </si>
  <si>
    <t>RL. 202-2025</t>
  </si>
  <si>
    <t>007371-2025</t>
  </si>
  <si>
    <t>007370-2025</t>
  </si>
  <si>
    <t>VENTA DE MATERIALES DE LIMPIEZA</t>
  </si>
  <si>
    <t>RL. 199-2025</t>
  </si>
  <si>
    <t>007369-2025</t>
  </si>
  <si>
    <t>RL. 191-2025</t>
  </si>
  <si>
    <t>007368-2025</t>
  </si>
  <si>
    <t>RL. 189-2025</t>
  </si>
  <si>
    <t>007367-2025</t>
  </si>
  <si>
    <t>ACABADOS DE CARPINTERIA - EBANISTERIA</t>
  </si>
  <si>
    <t>CARPINTERA</t>
  </si>
  <si>
    <t>RL. 114-2025</t>
  </si>
  <si>
    <t>007366-2025</t>
  </si>
  <si>
    <t>RL. 188-2025</t>
  </si>
  <si>
    <t>007365-2025</t>
  </si>
  <si>
    <t>RL. 193-2025</t>
  </si>
  <si>
    <t>007364-2025</t>
  </si>
  <si>
    <t>RL. 192-2025</t>
  </si>
  <si>
    <t>007363-2025</t>
  </si>
  <si>
    <t>VENTA DE COMPUTADORAS Y SOFTWARES</t>
  </si>
  <si>
    <t>VENTA DE ELECTRODOMESTICOS</t>
  </si>
  <si>
    <t>RL. 185-2025</t>
  </si>
  <si>
    <t>007362-2025</t>
  </si>
  <si>
    <t>POLLOS A LA BRASA (POLLERIAS)</t>
  </si>
  <si>
    <t>RL. 187-2025</t>
  </si>
  <si>
    <t>007361-2025</t>
  </si>
  <si>
    <t>ALMACENES DE PRODUCTOS ALIMENTICIOS Y AGROPECUARIOS - ALMACENES PARA MERCANCIAS VARIAS - EXPORTACION</t>
  </si>
  <si>
    <t>RL. 145-2025</t>
  </si>
  <si>
    <t>007360-2025</t>
  </si>
  <si>
    <t>SERVICIOS PROFESIONALES DIVERSOS (SERVICIOS PROFESIONALES PERSONALES)</t>
  </si>
  <si>
    <t>RL. 171-2025</t>
  </si>
  <si>
    <t>007359-2025</t>
  </si>
  <si>
    <t>DENTISTA ODONTOLOGIA GENERAL</t>
  </si>
  <si>
    <t>RL. 183-2025</t>
  </si>
  <si>
    <t>007358-2025</t>
  </si>
  <si>
    <t>VENTA DE VEHICULOS USADOS Y/O NUEVOS - VENTA DE ELECTRODOMESTICOS</t>
  </si>
  <si>
    <t>RL. 174-2025</t>
  </si>
  <si>
    <t>007357-2025</t>
  </si>
  <si>
    <t>RL. 96-2025</t>
  </si>
  <si>
    <t>007356-2025</t>
  </si>
  <si>
    <t>RL. 178-2025</t>
  </si>
  <si>
    <t>007355-2025</t>
  </si>
  <si>
    <t>MOTELES</t>
  </si>
  <si>
    <t>RL. 17-2025</t>
  </si>
  <si>
    <t>007354-2025</t>
  </si>
  <si>
    <t>RL. 182-2025</t>
  </si>
  <si>
    <t>007353-2025</t>
  </si>
  <si>
    <t>RL. 181-2025</t>
  </si>
  <si>
    <t>007352-2025</t>
  </si>
  <si>
    <t>RL. 179-2025</t>
  </si>
  <si>
    <t>007351-2025</t>
  </si>
  <si>
    <t>CONSULTORIOS DE MEDICINA GENERAL - GINECOLOGOS</t>
  </si>
  <si>
    <t>RL. 176-2025</t>
  </si>
  <si>
    <t>007350-2025</t>
  </si>
  <si>
    <t>RL. 177-2025</t>
  </si>
  <si>
    <t>007349-2025</t>
  </si>
  <si>
    <t>MINIMARKET -FOTOCOPIADORAS Y TIPEOS EN COMPUTADORA -IMPRENTAS</t>
  </si>
  <si>
    <t>RL. 175-2025</t>
  </si>
  <si>
    <t>007348-2025</t>
  </si>
  <si>
    <t>RL. 169-2025</t>
  </si>
  <si>
    <t>007347-2025</t>
  </si>
  <si>
    <t>RL. 426-2024</t>
  </si>
  <si>
    <t>007346-2025</t>
  </si>
  <si>
    <t>VENTA DE VIVERES Y  BEBIDAS - VENTA DE FRUTAS OLEAGINOSAS</t>
  </si>
  <si>
    <t>RL. 180-2025</t>
  </si>
  <si>
    <t>007345-2025</t>
  </si>
  <si>
    <t>MUEBLERIA</t>
  </si>
  <si>
    <t>RL. 164-2025</t>
  </si>
  <si>
    <t>007344-2025</t>
  </si>
  <si>
    <t>RESTAURANTES - PUBS (CON VIDEOS)</t>
  </si>
  <si>
    <t>PUBS</t>
  </si>
  <si>
    <t>RL. 170-2025</t>
  </si>
  <si>
    <t>007343-2025</t>
  </si>
  <si>
    <t>RL. 173-2025</t>
  </si>
  <si>
    <t>007342-2025</t>
  </si>
  <si>
    <t>ENSEÑANZA PRE ESCOLAR PRIVADA</t>
  </si>
  <si>
    <t>RL. 132-2025</t>
  </si>
  <si>
    <t>007341-2025</t>
  </si>
  <si>
    <t>ENSEÑANZA PRE ESCOLAR PRIVADA -ENSEÑANZA PRIMARIA PRIVADA - ENSEÑANZA SECUNDARIA PRIVADA</t>
  </si>
  <si>
    <t>RL. 58-2025</t>
  </si>
  <si>
    <t>007340-2025</t>
  </si>
  <si>
    <t>RL. 165-2025</t>
  </si>
  <si>
    <t>007339-2025</t>
  </si>
  <si>
    <t>RL. 166-2025</t>
  </si>
  <si>
    <t>007338-2025</t>
  </si>
  <si>
    <t>GIMNASIOS</t>
  </si>
  <si>
    <t>RL. 172-2025</t>
  </si>
  <si>
    <t>007337-2025</t>
  </si>
  <si>
    <t>VENTA DE ARTICULOS ARTESANALES - LIBRERIAS</t>
  </si>
  <si>
    <t>RL. 157-2025</t>
  </si>
  <si>
    <t>007336-2025</t>
  </si>
  <si>
    <t>VENTA DE JUGUETES</t>
  </si>
  <si>
    <t>RL. 161-2025</t>
  </si>
  <si>
    <t>007335-2025</t>
  </si>
  <si>
    <t>VENTA DE GOLOSINAS Y CONFITERIA</t>
  </si>
  <si>
    <t>RL. 167-2025</t>
  </si>
  <si>
    <t>007334-2025</t>
  </si>
  <si>
    <t>RL. 159-2025</t>
  </si>
  <si>
    <t>007333-2025</t>
  </si>
  <si>
    <t>HOTELES - RESTAURANTES</t>
  </si>
  <si>
    <t>RL. 57-2025 EXP. 1 Y 2</t>
  </si>
  <si>
    <t>007332-2025</t>
  </si>
  <si>
    <t>LOCERIAS</t>
  </si>
  <si>
    <t>RL. 154-2025</t>
  </si>
  <si>
    <t>007331-2025</t>
  </si>
  <si>
    <t>CONSULTORIOS DE MEDICOS VETERINARIOS - VENTA DE PRODUCTOS VETERINARIOS</t>
  </si>
  <si>
    <t>RL. 151-2025</t>
  </si>
  <si>
    <t>007330-2025</t>
  </si>
  <si>
    <t>RL. 148-2025</t>
  </si>
  <si>
    <t>007329-2025</t>
  </si>
  <si>
    <t>RL. 153-2025</t>
  </si>
  <si>
    <t>007328-2025</t>
  </si>
  <si>
    <t>CENTROS MEDICOS</t>
  </si>
  <si>
    <t>RL. 156-2025</t>
  </si>
  <si>
    <t>007327-2025</t>
  </si>
  <si>
    <t>RESTAURANTES  - HOSTALES</t>
  </si>
  <si>
    <t>RL. 125-2025 EXP. 1 Y 2</t>
  </si>
  <si>
    <t>007326-2025</t>
  </si>
  <si>
    <t>RESTAURANTES, - CARNES Y PARRILLADAS</t>
  </si>
  <si>
    <t>RL. 155-2025</t>
  </si>
  <si>
    <t>007325-2025</t>
  </si>
  <si>
    <t>RL. 150-2025</t>
  </si>
  <si>
    <t>007324-2025</t>
  </si>
  <si>
    <t>RL. 143-2025</t>
  </si>
  <si>
    <t>007323-2025</t>
  </si>
  <si>
    <t>RL. 147-2025</t>
  </si>
  <si>
    <t>007322-2025</t>
  </si>
  <si>
    <t>VENTA DE ROPA Y PRODUCTOS DE BELLEZA</t>
  </si>
  <si>
    <t>RL. 152-2025</t>
  </si>
  <si>
    <t>007321-2025</t>
  </si>
  <si>
    <t>BAZARES Y REGALOS - LIBRERIAS - VENTA DE JUGUETES</t>
  </si>
  <si>
    <t>RL. 144-2025</t>
  </si>
  <si>
    <t>007320-2025</t>
  </si>
  <si>
    <t>RL. 95-2025</t>
  </si>
  <si>
    <t>007319-2025</t>
  </si>
  <si>
    <t>RL. 142-2025</t>
  </si>
  <si>
    <t>007318-2025</t>
  </si>
  <si>
    <t>RL. 146-2025</t>
  </si>
  <si>
    <t>007317-2025</t>
  </si>
  <si>
    <t>VENTA DE ABARROTES</t>
  </si>
  <si>
    <t>RV. 9554-2025</t>
  </si>
  <si>
    <t>007316-2025</t>
  </si>
  <si>
    <t>RL. 138-2025</t>
  </si>
  <si>
    <t>007315-2025</t>
  </si>
  <si>
    <t>RL. 139-2025</t>
  </si>
  <si>
    <t>007314-2025</t>
  </si>
  <si>
    <t>SERVICIOS PROFESIONALES DIVERSOS - CARGA Y DESCARGA DE MERCANCIAS Y DE EQUIPAJE</t>
  </si>
  <si>
    <t>RL. 347-2024</t>
  </si>
  <si>
    <t>C</t>
  </si>
  <si>
    <t>007313-2025</t>
  </si>
  <si>
    <t>ESTUDIOS FOTOGRAFICOS - BAZARES Y REGALOS</t>
  </si>
  <si>
    <t>FOTOGRAFIA PUBLICITARIA</t>
  </si>
  <si>
    <t>RL. 134-2025</t>
  </si>
  <si>
    <t>007312-2025</t>
  </si>
  <si>
    <t>VENTA DE VIVERES Y  BEBIDAS - VENTA DE EMBUTIDOS</t>
  </si>
  <si>
    <t>RL. 135-2025</t>
  </si>
  <si>
    <t>007311-2025</t>
  </si>
  <si>
    <t>RL. 137-2025</t>
  </si>
  <si>
    <t>007310-2025</t>
  </si>
  <si>
    <t>RL. 136-2025</t>
  </si>
  <si>
    <t>007309-2025</t>
  </si>
  <si>
    <t>RL. 126-2025</t>
  </si>
  <si>
    <t>007308-2025</t>
  </si>
  <si>
    <t>VENTA DE INSECTICIDAS</t>
  </si>
  <si>
    <t>ABONOS Y FERTELIZANTES</t>
  </si>
  <si>
    <t>RL. 140-2025</t>
  </si>
  <si>
    <t>007307-2025</t>
  </si>
  <si>
    <t>RL. 124-2025</t>
  </si>
  <si>
    <t>007306-2025</t>
  </si>
  <si>
    <t>RV. 8631-2025</t>
  </si>
  <si>
    <t>007305-2025</t>
  </si>
  <si>
    <t>CASAS NATURISTAS - BODEGAS</t>
  </si>
  <si>
    <t>CASA NATURISTA</t>
  </si>
  <si>
    <t>RL. 130-2025</t>
  </si>
  <si>
    <t>007304-2025</t>
  </si>
  <si>
    <t>RL. 131-2025</t>
  </si>
  <si>
    <t>007303-2025</t>
  </si>
  <si>
    <t>VENTA AL POR MAYOR DE CALZADO</t>
  </si>
  <si>
    <t>RL. 128-2025</t>
  </si>
  <si>
    <t>007302-2025</t>
  </si>
  <si>
    <t>RL. 48-2025</t>
  </si>
  <si>
    <t>007301-2025</t>
  </si>
  <si>
    <t>RL. 129-2025</t>
  </si>
  <si>
    <t>007300-2025</t>
  </si>
  <si>
    <t>RL. 127-2025</t>
  </si>
  <si>
    <t>007299-2025</t>
  </si>
  <si>
    <t>RL. 116-2025</t>
  </si>
  <si>
    <t>007298-2025</t>
  </si>
  <si>
    <t>RL. 109-2025</t>
  </si>
  <si>
    <t>007297-2025</t>
  </si>
  <si>
    <t>RL. 122-2025</t>
  </si>
  <si>
    <t>007296-2025</t>
  </si>
  <si>
    <t>CEVICHERIAS</t>
  </si>
  <si>
    <t>RL. 121-2025</t>
  </si>
  <si>
    <t>007295-2025</t>
  </si>
  <si>
    <t>RL. 120-2025</t>
  </si>
  <si>
    <t>007294-2025</t>
  </si>
  <si>
    <t>RL. 465-2024</t>
  </si>
  <si>
    <t>007293-2025</t>
  </si>
  <si>
    <t>RL. 83-2025</t>
  </si>
  <si>
    <t>007292-2025</t>
  </si>
  <si>
    <t>RL. 117-2025</t>
  </si>
  <si>
    <t>007291-2025</t>
  </si>
  <si>
    <t>RL. 60-2025</t>
  </si>
  <si>
    <t>007290-2025</t>
  </si>
  <si>
    <t>RV. 7517-2025</t>
  </si>
  <si>
    <t>007289-2025</t>
  </si>
  <si>
    <t>RL. 113-2025</t>
  </si>
  <si>
    <t>007288-2025</t>
  </si>
  <si>
    <t>RL. 112-2025</t>
  </si>
  <si>
    <t>007287-2025</t>
  </si>
  <si>
    <t>RL. 111-2025</t>
  </si>
  <si>
    <t>007286-2025</t>
  </si>
  <si>
    <t>RL. 108-2025</t>
  </si>
  <si>
    <t>007285-2025</t>
  </si>
  <si>
    <t>RL. 105-2025</t>
  </si>
  <si>
    <t>007284-2025</t>
  </si>
  <si>
    <t>VENTA DE ARTICULOS USADOS - VENTA AL POR MAYOR DE PAPEL Y CARTON - VENTA D. ARTI. D. PLASTICOY ACRIL</t>
  </si>
  <si>
    <t>RL. 110-2025</t>
  </si>
  <si>
    <t>007283-2025</t>
  </si>
  <si>
    <t>VENTA DE GRANOS</t>
  </si>
  <si>
    <t>RL. 104-2025</t>
  </si>
  <si>
    <t>007282-2025</t>
  </si>
  <si>
    <t>RL. 100-2025</t>
  </si>
  <si>
    <t>007281-2025</t>
  </si>
  <si>
    <t>VENTA DE REPUESTOS PARA MOTOCICLETAS</t>
  </si>
  <si>
    <t>RL. 102-2025</t>
  </si>
  <si>
    <t>007280-2025</t>
  </si>
  <si>
    <t>PUBS (CON VIDEOS)</t>
  </si>
  <si>
    <t>RL. 106-2025</t>
  </si>
  <si>
    <t>007279-2025</t>
  </si>
  <si>
    <t>RL. 409-2024</t>
  </si>
  <si>
    <t>007278-2025</t>
  </si>
  <si>
    <t>RL. 93-2025</t>
  </si>
  <si>
    <t>007277-2025</t>
  </si>
  <si>
    <t>RL. 97-2025</t>
  </si>
  <si>
    <t>007276-2025</t>
  </si>
  <si>
    <t>VENTA DE EQUIPO TELEFONICOS</t>
  </si>
  <si>
    <t>RV. 6731-2025</t>
  </si>
  <si>
    <t>007275-2025</t>
  </si>
  <si>
    <t>RL. 91-2025</t>
  </si>
  <si>
    <t>007274-2025</t>
  </si>
  <si>
    <t>RL. 94-2025</t>
  </si>
  <si>
    <t>007272-2025</t>
  </si>
  <si>
    <t>RL. 90-2025</t>
  </si>
  <si>
    <t>007271-2025</t>
  </si>
  <si>
    <t>VENTA DE MATERIALES DE CONSTRUCCION - FERRETERIAS</t>
  </si>
  <si>
    <t>FERRETERIA</t>
  </si>
  <si>
    <t>RL. 107-2025</t>
  </si>
  <si>
    <t>007270-2025</t>
  </si>
  <si>
    <t>RL. 89-2025</t>
  </si>
  <si>
    <t>007269-2025</t>
  </si>
  <si>
    <t>RL. 92-2025</t>
  </si>
  <si>
    <t>007268-2025</t>
  </si>
  <si>
    <t>RL. 103-2025</t>
  </si>
  <si>
    <t>007267-2025</t>
  </si>
  <si>
    <t>LAVANDERIAS</t>
  </si>
  <si>
    <t>RL. 101-2025</t>
  </si>
  <si>
    <t>007266-2025</t>
  </si>
  <si>
    <t>RL. 99-2025</t>
  </si>
  <si>
    <t>007265-2025</t>
  </si>
  <si>
    <t>RL. 98-2025</t>
  </si>
  <si>
    <t>007264-2025</t>
  </si>
  <si>
    <t>RL. 86-2025</t>
  </si>
  <si>
    <t>007263-2025</t>
  </si>
  <si>
    <t>RL. 77-2025</t>
  </si>
  <si>
    <t>007262-2025</t>
  </si>
  <si>
    <t>RV. 4651-2025</t>
  </si>
  <si>
    <t>007261-2025</t>
  </si>
  <si>
    <t>COMIDAS RAPIDAS - RESTAURANTE CON ESPECTACULO - CARNES Y PARRILLADAS Y CEVICHERIAS</t>
  </si>
  <si>
    <t>RL. 81-2025</t>
  </si>
  <si>
    <t>007260-2025</t>
  </si>
  <si>
    <t>ACABADOS DE CARPINTERIA - EBANISTERIA - ENCRISTALADO</t>
  </si>
  <si>
    <t>RL. 80-2025</t>
  </si>
  <si>
    <t>007259-2025</t>
  </si>
  <si>
    <t>GUARDERIAS (CASA CUNA)</t>
  </si>
  <si>
    <t>RL. 85-2025</t>
  </si>
  <si>
    <t>007258-2025</t>
  </si>
  <si>
    <t>RL. 82-2025</t>
  </si>
  <si>
    <t>007257-2025</t>
  </si>
  <si>
    <t>RL. 84-2025</t>
  </si>
  <si>
    <t>007256-2025</t>
  </si>
  <si>
    <t>VENTA DE ROPA Y PRODUCTOS DE BELLEZA - VENTA DE PRODUC. ORTOPEDICOS, MATERIAL E INSTRUMENTAL MEDICO</t>
  </si>
  <si>
    <t>RL. 88-2025</t>
  </si>
  <si>
    <t>007255-2025</t>
  </si>
  <si>
    <t>RL. 75-2025</t>
  </si>
  <si>
    <t>007254-2025</t>
  </si>
  <si>
    <t>RL. 73-2025</t>
  </si>
  <si>
    <t>007253-2025</t>
  </si>
  <si>
    <t>RL. 71-2025</t>
  </si>
  <si>
    <t>007252-2025</t>
  </si>
  <si>
    <t>BAZARES Y REGALOS - LIBRERIAS</t>
  </si>
  <si>
    <t>RL. 78-2025</t>
  </si>
  <si>
    <t>007251-2025</t>
  </si>
  <si>
    <t>RL. 87-2025</t>
  </si>
  <si>
    <t>007250-2025</t>
  </si>
  <si>
    <t>OFICINA DE SERVICIO NOTARIALES</t>
  </si>
  <si>
    <t>OTROS GIROS COMERCIALES</t>
  </si>
  <si>
    <t>RV. 4898-2025</t>
  </si>
  <si>
    <t>007249-2025</t>
  </si>
  <si>
    <t>RL. 65-2025</t>
  </si>
  <si>
    <t>007248-2025</t>
  </si>
  <si>
    <t>RL. 69-2025</t>
  </si>
  <si>
    <t>007247-2025</t>
  </si>
  <si>
    <t>ACTIVIDADES DE PRESTACION DE APOYO A SERVICIOS COMUNALES Y EDUCATIVOS</t>
  </si>
  <si>
    <t>RL. 70-2025</t>
  </si>
  <si>
    <t>007246-2025</t>
  </si>
  <si>
    <t>RL. 76-2025</t>
  </si>
  <si>
    <t>007245-2025</t>
  </si>
  <si>
    <t>VENTA DE ARTICULOS DE PLASTICO Y ACRILICO</t>
  </si>
  <si>
    <t>RL. 79-2025</t>
  </si>
  <si>
    <t>007244-2025</t>
  </si>
  <si>
    <t>LIBRERIAS  - BAZARES Y REGALOS</t>
  </si>
  <si>
    <t>RL. 72-2025</t>
  </si>
  <si>
    <t>007243-2025</t>
  </si>
  <si>
    <t>VENTA DE COMBUSTIBLES Y GRIFOS</t>
  </si>
  <si>
    <t>GRIFOS</t>
  </si>
  <si>
    <t>RL. 74-2025</t>
  </si>
  <si>
    <t>007242-2025</t>
  </si>
  <si>
    <t>RL. 66-2025</t>
  </si>
  <si>
    <t>007241-2025</t>
  </si>
  <si>
    <t>RL. 64-2025</t>
  </si>
  <si>
    <t>007240-2025</t>
  </si>
  <si>
    <t>RL. 30-2025</t>
  </si>
  <si>
    <t>007239-2025</t>
  </si>
  <si>
    <t>RL. 67-2025</t>
  </si>
  <si>
    <t>007238-2025</t>
  </si>
  <si>
    <t>RL. 68-2025</t>
  </si>
  <si>
    <t>007237-2025</t>
  </si>
  <si>
    <t>VENTA DE APARATOS TELEFONICOS - SALONES DE BELLEZA</t>
  </si>
  <si>
    <t>RL. 51-2025</t>
  </si>
  <si>
    <t>007236-2025</t>
  </si>
  <si>
    <t>RL. 52-2025</t>
  </si>
  <si>
    <t>007235-2025</t>
  </si>
  <si>
    <t>RL. 63-2025</t>
  </si>
  <si>
    <t>007234-2025</t>
  </si>
  <si>
    <t>VENTA DE OTROS PRODUCTOS NO ESPECIFICADOS</t>
  </si>
  <si>
    <t>RL. 50-2025</t>
  </si>
  <si>
    <t>007233-2025</t>
  </si>
  <si>
    <t>RL. 54-2025</t>
  </si>
  <si>
    <t>007232-2025</t>
  </si>
  <si>
    <t>OTRAS ESPECIALIDADES</t>
  </si>
  <si>
    <t>RL. 59-2025</t>
  </si>
  <si>
    <t>007231-2025</t>
  </si>
  <si>
    <t>RL. 53-2025</t>
  </si>
  <si>
    <t>007230-2025</t>
  </si>
  <si>
    <t>SERVICIO DE LAVADO DE VEHICULOS</t>
  </si>
  <si>
    <t>RL. 62-2025</t>
  </si>
  <si>
    <t>007229-2025</t>
  </si>
  <si>
    <t>RL. 61-2025</t>
  </si>
  <si>
    <t>007228-2025</t>
  </si>
  <si>
    <t>RL. 35-2025</t>
  </si>
  <si>
    <t>007227-2025</t>
  </si>
  <si>
    <t>VENTA DE DIVERSOS PRODUCTOS AGROPECUARIOS</t>
  </si>
  <si>
    <t>RL. 37-2025 EXP.1 Y 2</t>
  </si>
  <si>
    <t>007226-2025</t>
  </si>
  <si>
    <t>VENTA DE PRODUCTOS NATURALES</t>
  </si>
  <si>
    <t>RL. 56-2025</t>
  </si>
  <si>
    <t>007225-2025</t>
  </si>
  <si>
    <t>LECHERIAS Y OTROS PRODUCTOS LACTEOS</t>
  </si>
  <si>
    <t>RL. 45-2025</t>
  </si>
  <si>
    <t>007224-2025</t>
  </si>
  <si>
    <t>MINIMARKET - FOTOCOPIADORAS Y TIPEOS EN COMPUTADORA - LIBRERIAS</t>
  </si>
  <si>
    <t>RL. 46-2025</t>
  </si>
  <si>
    <t>007223-2025</t>
  </si>
  <si>
    <t>RL. 43-2025</t>
  </si>
  <si>
    <t>007220-2025</t>
  </si>
  <si>
    <t>RL. 44-2025</t>
  </si>
  <si>
    <t>007219-2025</t>
  </si>
  <si>
    <t>RL. 42-2025</t>
  </si>
  <si>
    <t>007218-2025</t>
  </si>
  <si>
    <t>RL. 41-2025</t>
  </si>
  <si>
    <t>007217-2025</t>
  </si>
  <si>
    <t>VENTA DE PRODUCTOS VETERINARIOS</t>
  </si>
  <si>
    <t>VETERINARIA</t>
  </si>
  <si>
    <t>RL. 47-2025</t>
  </si>
  <si>
    <t>007216-2025</t>
  </si>
  <si>
    <t>RL. 31-2025</t>
  </si>
  <si>
    <t>007215-2025</t>
  </si>
  <si>
    <t>RESTAURANTES - HOSTALES</t>
  </si>
  <si>
    <t>RL. 404-2024</t>
  </si>
  <si>
    <t>007214-2025</t>
  </si>
  <si>
    <t>RL. 49-2025</t>
  </si>
  <si>
    <t>007213-2025</t>
  </si>
  <si>
    <t>CHIFAS</t>
  </si>
  <si>
    <t>RL. 38-2025</t>
  </si>
  <si>
    <t>007212-2025</t>
  </si>
  <si>
    <t>RV. 25304-2025</t>
  </si>
  <si>
    <t>007211-2025</t>
  </si>
  <si>
    <t>POLLOS A LA BRASA (POLLERIAS) - RESTAURANTES</t>
  </si>
  <si>
    <t>RL. 27-2025</t>
  </si>
  <si>
    <t>007210-2025</t>
  </si>
  <si>
    <t>RL. 32-2025</t>
  </si>
  <si>
    <t>007209-2025</t>
  </si>
  <si>
    <t>VENTA DE ROPA Y PRODUCTOS DE BELLEZA - VENTA DE JUGUETES</t>
  </si>
  <si>
    <t>RL. 39-2025</t>
  </si>
  <si>
    <t>007208-2025</t>
  </si>
  <si>
    <t>FUENTE DE SODA</t>
  </si>
  <si>
    <t>DULCERIA</t>
  </si>
  <si>
    <t>RL. 28-2025</t>
  </si>
  <si>
    <t>007207-2025</t>
  </si>
  <si>
    <t>RL. 23-2025</t>
  </si>
  <si>
    <t>007206-2025</t>
  </si>
  <si>
    <t>CASA  DE HUESPEDES</t>
  </si>
  <si>
    <t>RL. 40-2025</t>
  </si>
  <si>
    <t>007205-2025</t>
  </si>
  <si>
    <t>RL. 414-2024</t>
  </si>
  <si>
    <t>007204-2025</t>
  </si>
  <si>
    <t>RL. 29-2025</t>
  </si>
  <si>
    <t>007203-2025</t>
  </si>
  <si>
    <t>RL. 34-2025</t>
  </si>
  <si>
    <t>007202-2025</t>
  </si>
  <si>
    <t>RL. 33-2025</t>
  </si>
  <si>
    <t>007201-2025</t>
  </si>
  <si>
    <t>RESTAURANTES - CEVICHERIAS</t>
  </si>
  <si>
    <t>RL. 36-2025</t>
  </si>
  <si>
    <t>007200-2025</t>
  </si>
  <si>
    <t>RESTAURANTES  - CEVICHERIAS</t>
  </si>
  <si>
    <t>RL. 26-2025</t>
  </si>
  <si>
    <t>007199-2025</t>
  </si>
  <si>
    <t>RL. 24-2025</t>
  </si>
  <si>
    <t>007198-2025</t>
  </si>
  <si>
    <t>CAFETERIAS - RESTAURANTES - PARRILLA</t>
  </si>
  <si>
    <t>RL. 20-2025</t>
  </si>
  <si>
    <t>007197-2025</t>
  </si>
  <si>
    <t>RL. 19-2025</t>
  </si>
  <si>
    <t>007196-2025</t>
  </si>
  <si>
    <t>RL. 22-2025</t>
  </si>
  <si>
    <t>007195-2025</t>
  </si>
  <si>
    <t>RL. 18-2025</t>
  </si>
  <si>
    <t>007194-2025</t>
  </si>
  <si>
    <t>DISTRIBUIDORA DE ALIMENTOS</t>
  </si>
  <si>
    <t>RL. 15-2025</t>
  </si>
  <si>
    <t>007193-2025</t>
  </si>
  <si>
    <t>HELADERIAS - BODEGAS (SIN EXPENDIO DE LICOR)</t>
  </si>
  <si>
    <t>RL. 21-2025</t>
  </si>
  <si>
    <t>007192-2025</t>
  </si>
  <si>
    <t>POLLOS A LA BRASA (POLLERIAS) - CHIFAS</t>
  </si>
  <si>
    <t>RL. 14-2025</t>
  </si>
  <si>
    <t>007191-2025</t>
  </si>
  <si>
    <t>RL. 13-2025</t>
  </si>
  <si>
    <t>007190-2025</t>
  </si>
  <si>
    <t>RL. 11-2025</t>
  </si>
  <si>
    <t>007189-2025</t>
  </si>
  <si>
    <t>ESTUDIOS FOTOGRAFICOS - BAZAR Y REGALOS - LIBRERIAS</t>
  </si>
  <si>
    <t>RL. 9-2025</t>
  </si>
  <si>
    <t>007188-2025</t>
  </si>
  <si>
    <t>RL. 12-2025</t>
  </si>
  <si>
    <t>007187-2025</t>
  </si>
  <si>
    <t>RL. 16-2025</t>
  </si>
  <si>
    <t>007186-2025</t>
  </si>
  <si>
    <t>RV. 1586-2025</t>
  </si>
  <si>
    <t>007185-2025</t>
  </si>
  <si>
    <t>RL. 10-2025</t>
  </si>
  <si>
    <t>007184-2025</t>
  </si>
  <si>
    <t>RL. 8-2025</t>
  </si>
  <si>
    <t>007183-2025</t>
  </si>
  <si>
    <t>RL. 6-2025</t>
  </si>
  <si>
    <t>007182-2025</t>
  </si>
  <si>
    <t>RESTAURANTES - CEVICHERIAS - PUBS (CON VIDEOS)</t>
  </si>
  <si>
    <t>RL. 7-2025</t>
  </si>
  <si>
    <t>007181-2025</t>
  </si>
  <si>
    <t>RL. 2-2025</t>
  </si>
  <si>
    <t>007180-2025</t>
  </si>
  <si>
    <t>RL. 5-2025</t>
  </si>
  <si>
    <t>007179-2025</t>
  </si>
  <si>
    <t>VENTA DE ROPA Y CALZADO</t>
  </si>
  <si>
    <t>VENTA DE CALZADO</t>
  </si>
  <si>
    <t>RL. 25-2025</t>
  </si>
  <si>
    <t>007178-2025</t>
  </si>
  <si>
    <t>RL. 4-2025</t>
  </si>
  <si>
    <t>007177-2025</t>
  </si>
  <si>
    <t>ENSEÑANZA PRE ESCOLAR PRIVADA - ENSEÑANZA PRIMARIA PRIVADA</t>
  </si>
  <si>
    <t>RL. 379-2024</t>
  </si>
  <si>
    <t>007176-2025</t>
  </si>
  <si>
    <t>RL. 450-2024</t>
  </si>
  <si>
    <t>007175-2025</t>
  </si>
  <si>
    <t>SISTEMAS DE EXTINCION DE INCENDIOS - SERVICIOS DE LIMPIEZA INDUSTRIAL Y FUMIGACION</t>
  </si>
  <si>
    <t>SERVICIOS DE LIMPIEZA</t>
  </si>
  <si>
    <t>RL. 3-2025</t>
  </si>
  <si>
    <t>007174-2025</t>
  </si>
  <si>
    <t>RL. 1-2025</t>
  </si>
  <si>
    <t>007173-2025</t>
  </si>
  <si>
    <t>RL. 461-2024</t>
  </si>
  <si>
    <t>007172-2025</t>
  </si>
  <si>
    <t>RL. 459-2024</t>
  </si>
  <si>
    <t>007171-2025</t>
  </si>
  <si>
    <t>RL. 464-2024</t>
  </si>
  <si>
    <t>007170-2025</t>
  </si>
  <si>
    <t>RL. 462-2024</t>
  </si>
  <si>
    <t>007169-2025</t>
  </si>
  <si>
    <t>RL. 463-2024</t>
  </si>
  <si>
    <t>007168-2025</t>
  </si>
  <si>
    <t>RL. 455-2024</t>
  </si>
  <si>
    <t>007167-2025</t>
  </si>
  <si>
    <t>RL. 451-2024</t>
  </si>
  <si>
    <t>007166-2025</t>
  </si>
  <si>
    <t>PRODUC. DE PROGRAMAS DE DIFUSION DE NOTICIAS - PRODUC. EN VIVO O EN CINTAS DE PROGRAMAS DE RADIO Y T</t>
  </si>
  <si>
    <t>RL. 456-2024</t>
  </si>
  <si>
    <t>ESTADO</t>
  </si>
  <si>
    <t>Etiquetas de fila</t>
  </si>
  <si>
    <t>Total general</t>
  </si>
  <si>
    <t>Cuenta de NºLICENCIA</t>
  </si>
  <si>
    <t>Suma de IMPORTE</t>
  </si>
  <si>
    <t>#N/D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</si>
</sst>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S/-280A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[LICENCIAS_DE_FUNCIONAMIENTO_2025.xlsx]LIC. x TIPO ZONIFICACION!TablaDinámica6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LICENCIAS EMITIDAS POR TIPO DE ZONIFICACIÓN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'LIC. x TIPO ZONIFICACION'!$B$3</c:f>
              <c:strCache>
                <c:ptCount val="1"/>
                <c:pt idx="0">
                  <c:v>Cuenta de NºLICENCIA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4CC2-4E08-B066-5B5D5E3275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explosion val="12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CC2-4E08-B066-5B5D5E3275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'LIC. x TIPO ZONIFICACION'!$A$4:$A$14</c:f>
              <c:strCache>
                <c:ptCount val="10"/>
                <c:pt idx="0">
                  <c:v>COMERCIO ESPECIALIZADO (CE)</c:v>
                </c:pt>
                <c:pt idx="1">
                  <c:v>COMERCIO INTENSIVO (CI)</c:v>
                </c:pt>
                <c:pt idx="2">
                  <c:v>COMERCIO ZONAL (CZ)</c:v>
                </c:pt>
                <c:pt idx="3">
                  <c:v>GRAN INDUSTRIA (I3)</c:v>
                </c:pt>
                <c:pt idx="4">
                  <c:v>OTROS USOS</c:v>
                </c:pt>
                <c:pt idx="5">
                  <c:v>RESIDENCIAL DE DENSIDAD MEDIA (R3)</c:v>
                </c:pt>
                <c:pt idx="6">
                  <c:v>VIVIENDA TALLER (I1R)</c:v>
                </c:pt>
                <c:pt idx="7">
                  <c:v>ZONA DE RECREACIÓN TURISTICA (ZRT)</c:v>
                </c:pt>
                <c:pt idx="8">
                  <c:v>ZONAS DE INDUSTRIA ELEMENTAL (I1)</c:v>
                </c:pt>
                <c:pt idx="9">
                  <c:v>#N/D</c:v>
                </c:pt>
              </c:strCache>
            </c:strRef>
          </c:cat>
          <c:val>
            <c:numRef>
              <c:f>'LIC. x TIPO ZONIFICACION'!$B$4:$B$14</c:f>
              <c:numCache>
                <c:formatCode>General</c:formatCode>
                <c:ptCount val="10"/>
                <c:pt idx="0">
                  <c:v>28</c:v>
                </c:pt>
                <c:pt idx="1">
                  <c:v>68</c:v>
                </c:pt>
                <c:pt idx="2">
                  <c:v>52</c:v>
                </c:pt>
                <c:pt idx="3">
                  <c:v>1</c:v>
                </c:pt>
                <c:pt idx="4">
                  <c:v>3</c:v>
                </c:pt>
                <c:pt idx="5">
                  <c:v>123</c:v>
                </c:pt>
                <c:pt idx="6">
                  <c:v>17</c:v>
                </c:pt>
                <c:pt idx="7">
                  <c:v>9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2-4E08-B066-5B5D5E3275D8}"/>
            </c:ext>
          </c:extLst>
        </c:ser>
        <c:ser>
          <c:idx val="1"/>
          <c:order val="1"/>
          <c:tx>
            <c:strRef>
              <c:f>'LIC. x TIPO ZONIFICACION'!$C$3</c:f>
              <c:strCache>
                <c:ptCount val="1"/>
                <c:pt idx="0">
                  <c:v>Suma de IMPORTE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cat>
            <c:strRef>
              <c:f>'LIC. x TIPO ZONIFICACION'!$A$4:$A$14</c:f>
              <c:strCache>
                <c:ptCount val="10"/>
                <c:pt idx="0">
                  <c:v>COMERCIO ESPECIALIZADO (CE)</c:v>
                </c:pt>
                <c:pt idx="1">
                  <c:v>COMERCIO INTENSIVO (CI)</c:v>
                </c:pt>
                <c:pt idx="2">
                  <c:v>COMERCIO ZONAL (CZ)</c:v>
                </c:pt>
                <c:pt idx="3">
                  <c:v>GRAN INDUSTRIA (I3)</c:v>
                </c:pt>
                <c:pt idx="4">
                  <c:v>OTROS USOS</c:v>
                </c:pt>
                <c:pt idx="5">
                  <c:v>RESIDENCIAL DE DENSIDAD MEDIA (R3)</c:v>
                </c:pt>
                <c:pt idx="6">
                  <c:v>VIVIENDA TALLER (I1R)</c:v>
                </c:pt>
                <c:pt idx="7">
                  <c:v>ZONA DE RECREACIÓN TURISTICA (ZRT)</c:v>
                </c:pt>
                <c:pt idx="8">
                  <c:v>ZONAS DE INDUSTRIA ELEMENTAL (I1)</c:v>
                </c:pt>
                <c:pt idx="9">
                  <c:v>#N/D</c:v>
                </c:pt>
              </c:strCache>
            </c:strRef>
          </c:cat>
          <c:val>
            <c:numRef>
              <c:f>'LIC. x TIPO ZONIFICACION'!$C$4:$C$14</c:f>
              <c:numCache>
                <c:formatCode>[$S/-280A]\ #,##0.00</c:formatCode>
                <c:ptCount val="10"/>
                <c:pt idx="0">
                  <c:v>6765.800000000002</c:v>
                </c:pt>
                <c:pt idx="1">
                  <c:v>18212.880000000005</c:v>
                </c:pt>
                <c:pt idx="2">
                  <c:v>16232.910000000009</c:v>
                </c:pt>
                <c:pt idx="3">
                  <c:v>931.97</c:v>
                </c:pt>
                <c:pt idx="4">
                  <c:v>821.55000000000007</c:v>
                </c:pt>
                <c:pt idx="5">
                  <c:v>36164.099999999933</c:v>
                </c:pt>
                <c:pt idx="6">
                  <c:v>6345.7200000000012</c:v>
                </c:pt>
                <c:pt idx="7">
                  <c:v>2454.41</c:v>
                </c:pt>
                <c:pt idx="8">
                  <c:v>273.85000000000002</c:v>
                </c:pt>
                <c:pt idx="9">
                  <c:v>51.65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2-4E08-B066-5B5D5E327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[LICENCIAS_DE_FUNCIONAMIENTO_2025.xlsx]RECAUDACIONxMES LIC. FUNC!TablaDinámica4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RECAUDACIÓN</a:t>
            </a:r>
            <a:r>
              <a:rPr lang="es-PE" baseline="0"/>
              <a:t> MENSUAL POR LICENCIAS DE FUNCIONAMIENTO - 2025</a:t>
            </a:r>
            <a:endParaRPr lang="es-PE"/>
          </a:p>
        </c:rich>
      </c:tx>
      <c:layout>
        <c:manualLayout>
          <c:xMode val="edge"/>
          <c:yMode val="edge"/>
          <c:x val="0.10916076668965186"/>
          <c:y val="4.8864262337578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1.9077901430842606E-2"/>
              <c:y val="-0.254527616169271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4.2395336512983765E-3"/>
              <c:y val="-0.356338662636980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3.8155802861685177E-2"/>
              <c:y val="-0.3563386626369801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8.5689791350081115E-3"/>
              <c:y val="-0.27223517845581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5.1413874810049302E-3"/>
              <c:y val="-0.340293973069763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-1.6267632261446651E-3"/>
              <c:y val="-0.385095620942119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0"/>
              <c:y val="-0.3805105335234627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4.4558691502042183E-2"/>
              <c:y val="-0.4269142571238850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dLbl>
          <c:idx val="0"/>
          <c:layout>
            <c:manualLayout>
              <c:x val="0"/>
              <c:y val="-0.2784223416025336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704101228639246E-2"/>
          <c:y val="0.2787907067172159"/>
          <c:w val="0.71507533495566"/>
          <c:h val="0.600569743596865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'RECAUDACIONxMES LIC. FUNC'!$B$3</c:f>
              <c:strCache>
                <c:ptCount val="1"/>
                <c:pt idx="0">
                  <c:v>Cuenta de NºLICENCIA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'RECAUDACIONxMES LIC. FUNC'!$A$4:$A$13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strCache>
            </c:strRef>
          </c:cat>
          <c:val>
            <c:numRef>
              <c:f>'RECAUDACIONxMES LIC. FUNC'!$B$4:$B$13</c:f>
              <c:numCache>
                <c:formatCode>General</c:formatCode>
                <c:ptCount val="9"/>
                <c:pt idx="0">
                  <c:v>27</c:v>
                </c:pt>
                <c:pt idx="1">
                  <c:v>38</c:v>
                </c:pt>
                <c:pt idx="2">
                  <c:v>48</c:v>
                </c:pt>
                <c:pt idx="3">
                  <c:v>32</c:v>
                </c:pt>
                <c:pt idx="4">
                  <c:v>24</c:v>
                </c:pt>
                <c:pt idx="5">
                  <c:v>39</c:v>
                </c:pt>
                <c:pt idx="6">
                  <c:v>34</c:v>
                </c:pt>
                <c:pt idx="7">
                  <c:v>41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5-451D-8ED7-104503F2E73C}"/>
            </c:ext>
          </c:extLst>
        </c:ser>
        <c:ser>
          <c:idx val="1"/>
          <c:order val="1"/>
          <c:tx>
            <c:strRef>
              <c:f>'RECAUDACIONxMES LIC. FUNC'!$C$3</c:f>
              <c:strCache>
                <c:ptCount val="1"/>
                <c:pt idx="0">
                  <c:v>Suma de IMPORTE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1.9077901430842606E-2"/>
                  <c:y val="-0.2545276161692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E5-451D-8ED7-104503F2E73C}"/>
                </c:ext>
              </c:extLst>
            </c:dLbl>
            <c:dLbl>
              <c:idx val="1"/>
              <c:layout>
                <c:manualLayout>
                  <c:x val="-4.2395336512983765E-3"/>
                  <c:y val="-0.356338662636980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E5-451D-8ED7-104503F2E73C}"/>
                </c:ext>
              </c:extLst>
            </c:dLbl>
            <c:dLbl>
              <c:idx val="2"/>
              <c:layout>
                <c:manualLayout>
                  <c:x val="3.8155802861685177E-2"/>
                  <c:y val="-0.356338662636980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E5-451D-8ED7-104503F2E73C}"/>
                </c:ext>
              </c:extLst>
            </c:dLbl>
            <c:dLbl>
              <c:idx val="3"/>
              <c:layout>
                <c:manualLayout>
                  <c:x val="8.5689791350081115E-3"/>
                  <c:y val="-0.2722351784558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E5-451D-8ED7-104503F2E73C}"/>
                </c:ext>
              </c:extLst>
            </c:dLbl>
            <c:dLbl>
              <c:idx val="4"/>
              <c:layout>
                <c:manualLayout>
                  <c:x val="-5.1413874810049302E-3"/>
                  <c:y val="-0.340293973069763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E5-451D-8ED7-104503F2E73C}"/>
                </c:ext>
              </c:extLst>
            </c:dLbl>
            <c:dLbl>
              <c:idx val="5"/>
              <c:layout>
                <c:manualLayout>
                  <c:x val="-1.6267632261446651E-3"/>
                  <c:y val="-0.38509562094211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E5-451D-8ED7-104503F2E73C}"/>
                </c:ext>
              </c:extLst>
            </c:dLbl>
            <c:dLbl>
              <c:idx val="6"/>
              <c:layout>
                <c:manualLayout>
                  <c:x val="0"/>
                  <c:y val="-0.38051053352346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E5-451D-8ED7-104503F2E73C}"/>
                </c:ext>
              </c:extLst>
            </c:dLbl>
            <c:dLbl>
              <c:idx val="7"/>
              <c:layout>
                <c:manualLayout>
                  <c:x val="4.4558691502042183E-2"/>
                  <c:y val="-0.426914257123885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E5-451D-8ED7-104503F2E73C}"/>
                </c:ext>
              </c:extLst>
            </c:dLbl>
            <c:dLbl>
              <c:idx val="8"/>
              <c:layout>
                <c:manualLayout>
                  <c:x val="0"/>
                  <c:y val="-0.278422341602533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E5-451D-8ED7-104503F2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'RECAUDACIONxMES LIC. FUNC'!$A$4:$A$13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strCache>
            </c:strRef>
          </c:cat>
          <c:val>
            <c:numRef>
              <c:f>'RECAUDACIONxMES LIC. FUNC'!$C$4:$C$13</c:f>
              <c:numCache>
                <c:formatCode>[$S/-280A]\ #,##0.00</c:formatCode>
                <c:ptCount val="9"/>
                <c:pt idx="0">
                  <c:v>6741.0199999999968</c:v>
                </c:pt>
                <c:pt idx="1">
                  <c:v>10417.160000000005</c:v>
                </c:pt>
                <c:pt idx="2">
                  <c:v>11652.990000000007</c:v>
                </c:pt>
                <c:pt idx="3">
                  <c:v>7286.8600000000024</c:v>
                </c:pt>
                <c:pt idx="4">
                  <c:v>7790.4800000000023</c:v>
                </c:pt>
                <c:pt idx="5">
                  <c:v>13602.070000000002</c:v>
                </c:pt>
                <c:pt idx="6">
                  <c:v>10734.720000000005</c:v>
                </c:pt>
                <c:pt idx="7">
                  <c:v>13689.680000000006</c:v>
                </c:pt>
                <c:pt idx="8">
                  <c:v>6339.8600000000015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E5-451D-8ED7-104503F2E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741375"/>
        <c:axId val="170740415"/>
        <c:axId val="0"/>
      </c:bar3DChart>
      <c:catAx>
        <c:axId val="17074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740415"/>
        <c:crosses val="autoZero"/>
        <c:auto val="1"/>
        <c:lblAlgn val="ctr"/>
        <c:lblOffset val="100"/>
        <c:noMultiLvlLbl val="0"/>
      </c:catAx>
      <c:valAx>
        <c:axId val="17074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741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5</xdr:row>
      <xdr:rowOff>104776</xdr:rowOff>
    </xdr:from>
    <xdr:to>
      <xdr:col>12</xdr:col>
      <xdr:colOff>657225</xdr:colOff>
      <xdr:row>26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B9AC5B-C67F-BE47-1A5C-0963D18A5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371473</xdr:colOff>
      <xdr:row>2</xdr:row>
      <xdr:rowOff>161925</xdr:rowOff>
    </xdr:from>
    <xdr:to>
      <xdr:col>18</xdr:col>
      <xdr:colOff>466725</xdr:colOff>
      <xdr:row>31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B2B198-6F3A-5697-6650-45572C510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LICENCIAS%20DE%20FUNCIONAMIENTO%20AL%2016-09-2025%20nuevo.xlsx" TargetMode="External"/><Relationship Id="rId1" Type="http://schemas.openxmlformats.org/officeDocument/2006/relationships/externalLinkPath" Target="file:///C:\Users\PC\Desktop\LICENCIAS%20DE%20FUNCIONAMIENTO%20AL%2016-09-2025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025"/>
      <sheetName val="Hoja2"/>
      <sheetName val="GIROS GENERALES"/>
      <sheetName val="Hoja4"/>
    </sheetNames>
    <sheetDataSet>
      <sheetData sheetId="0"/>
      <sheetData sheetId="1"/>
      <sheetData sheetId="2">
        <row r="2">
          <cell r="B2" t="str">
            <v>ACTIVIDADES DE ARQUITECTURA, INGENIERIA Y AGRIMENSURA</v>
          </cell>
          <cell r="C2" t="str">
            <v>OTROS GIROS COMERCIALES</v>
          </cell>
        </row>
        <row r="3">
          <cell r="B3" t="str">
            <v>ACTIVIDADES DE FOTOGRAFIA PUBLICITARIA</v>
          </cell>
          <cell r="C3" t="str">
            <v>FOTOGRAFIA PUBLICITARIA</v>
          </cell>
        </row>
        <row r="4">
          <cell r="B4" t="str">
            <v>ACTIVIDADES DE INFORMATICA</v>
          </cell>
          <cell r="C4" t="str">
            <v>MANT. Y REP. DE EQUIPOS INFORMATICOS</v>
          </cell>
        </row>
        <row r="5">
          <cell r="B5" t="str">
            <v>ACTIVIDADES DE INFORMATICA Y LIBRERIAS</v>
          </cell>
          <cell r="C5" t="str">
            <v>MANT. Y REP. DE EQUIPOS INFORMATICOS</v>
          </cell>
        </row>
        <row r="6">
          <cell r="B6" t="str">
            <v>AGENCIAS FUNERARIAS</v>
          </cell>
          <cell r="C6" t="str">
            <v>AGENCIAS FUNERARIAS</v>
          </cell>
        </row>
        <row r="7">
          <cell r="B7" t="str">
            <v>ALMACENES DE MADERA</v>
          </cell>
          <cell r="C7" t="str">
            <v>ALMACENES</v>
          </cell>
        </row>
        <row r="8">
          <cell r="B8" t="str">
            <v>ANTICUCHERIAS, PICARONERIAS</v>
          </cell>
          <cell r="C8" t="str">
            <v>RESTAURANTES</v>
          </cell>
        </row>
        <row r="9">
          <cell r="B9" t="str">
            <v>ARMADO Y ERECCION DE ESTRUCTURAS DE ACERO</v>
          </cell>
          <cell r="C9" t="str">
            <v>ARMADO Y ERECCION DE ESTRUCTURAS DE ACERO</v>
          </cell>
        </row>
        <row r="10">
          <cell r="B10" t="str">
            <v>ASESORIA Y REPRESENTACIONES PARA EMPRESAS</v>
          </cell>
          <cell r="C10" t="str">
            <v>OTROS GIROS COMERCIALES</v>
          </cell>
        </row>
        <row r="11">
          <cell r="B11" t="str">
            <v>BANCOS COMERCIALES</v>
          </cell>
          <cell r="C11" t="str">
            <v>ENTIDAD FINANCIERA</v>
          </cell>
        </row>
        <row r="12">
          <cell r="B12" t="str">
            <v>BANCOS COMERCIALES CAJEROS AUTOMÁTICOS</v>
          </cell>
          <cell r="C12" t="str">
            <v>ENTIDAD FINANCIERA</v>
          </cell>
        </row>
        <row r="13">
          <cell r="B13" t="str">
            <v>BAZARES Y REGALOS</v>
          </cell>
          <cell r="C13" t="str">
            <v>BAZAR</v>
          </cell>
        </row>
        <row r="14">
          <cell r="B14" t="str">
            <v>BODEGAS</v>
          </cell>
          <cell r="C14" t="str">
            <v>BODEGAS</v>
          </cell>
        </row>
        <row r="15">
          <cell r="B15" t="str">
            <v>BOTICAS</v>
          </cell>
          <cell r="C15" t="str">
            <v>FARMACIAS Y BOTICAS</v>
          </cell>
        </row>
        <row r="16">
          <cell r="B16" t="str">
            <v>BOTICAS Y VENTA DE PRODUCTOS DE PERFUMERIA</v>
          </cell>
          <cell r="C16" t="str">
            <v>FARMACIAS Y BOTICAS</v>
          </cell>
        </row>
        <row r="17">
          <cell r="B17" t="str">
            <v>CARNES Y PARRILLADAS</v>
          </cell>
          <cell r="C17" t="str">
            <v>RESTAURANTES</v>
          </cell>
        </row>
        <row r="18">
          <cell r="B18" t="str">
            <v>CASA  DE HUESPEDES, ANTICUCHERIAS, FUENTE DE SODA, CAFETERIAS Y COMIDAS RAPIDAS</v>
          </cell>
          <cell r="C18" t="str">
            <v>RESTAURANTES</v>
          </cell>
        </row>
        <row r="19">
          <cell r="B19" t="str">
            <v>CASAS DE JUEGOS DE AZAR Y APUESTAS</v>
          </cell>
          <cell r="C19" t="str">
            <v>CASAS DE JUEGOS DE AZAR Y APUESTAS CASINOS DE JUEGOS</v>
          </cell>
        </row>
        <row r="20">
          <cell r="B20" t="str">
            <v>CASAS DE JUEGOS DE AZAR Y APUESTAS CASINOS DE JUEGOS</v>
          </cell>
          <cell r="C20" t="str">
            <v>CASAS DE JUEGOS DE AZAR Y APUESTAS CASINOS DE JUEGOS</v>
          </cell>
        </row>
        <row r="21">
          <cell r="B21" t="str">
            <v>CASAS NATURISTAS</v>
          </cell>
          <cell r="C21" t="str">
            <v>CASA NATURISTA</v>
          </cell>
        </row>
        <row r="22">
          <cell r="B22" t="str">
            <v>CASAS NATURISTAS Y ASESORIA Y REPRESENTACIONES PARA EMPRESAS</v>
          </cell>
          <cell r="C22" t="str">
            <v>CASA NATURISTA</v>
          </cell>
        </row>
        <row r="23">
          <cell r="B23" t="str">
            <v>CENTROS MEDICOS</v>
          </cell>
          <cell r="C23" t="str">
            <v>CONSULTORIOS</v>
          </cell>
        </row>
        <row r="24">
          <cell r="B24" t="str">
            <v>CEVICHERIAS</v>
          </cell>
          <cell r="C24" t="str">
            <v>RESTAURANTES</v>
          </cell>
        </row>
        <row r="25">
          <cell r="B25" t="str">
            <v>CEVICHERIAS - RESTAURANTES - DULCERIA</v>
          </cell>
          <cell r="C25" t="str">
            <v>RESTAURANTES</v>
          </cell>
        </row>
        <row r="26">
          <cell r="B26" t="str">
            <v>CLINICAS PARA ANIMALES</v>
          </cell>
          <cell r="C26" t="str">
            <v>VETERINARIA</v>
          </cell>
        </row>
        <row r="27">
          <cell r="B27" t="str">
            <v>COMIDAS RAPIDAS</v>
          </cell>
          <cell r="C27" t="str">
            <v>RESTAURANTES</v>
          </cell>
        </row>
        <row r="28">
          <cell r="B28" t="str">
            <v>COMIDAS RAPIDAS - ANTICUCHERIAS</v>
          </cell>
          <cell r="C28" t="str">
            <v>RESTAURANTES</v>
          </cell>
        </row>
        <row r="29">
          <cell r="B29" t="str">
            <v>COMIDAS RAPIDAS - RESTAURANTE CON ESPECTACULO - CARNES Y PARRILLADAS, Y CEVICHERIAS</v>
          </cell>
          <cell r="C29" t="str">
            <v>RESTAURANTES</v>
          </cell>
        </row>
        <row r="30">
          <cell r="B30" t="str">
            <v>COMPRA Y VENTA DE PRODUCTOS AGROQUIMICOS</v>
          </cell>
          <cell r="C30" t="str">
            <v>ABONOS Y FERTELIZANTES</v>
          </cell>
        </row>
        <row r="31">
          <cell r="B31" t="str">
            <v>CONFECCION DE PRENDAS DE VESTIR PARA DAMAS - CONFECCION DE PRENDAS DE CABALLEROS</v>
          </cell>
          <cell r="C31" t="str">
            <v>CONFECCION DE PRENDAS DE VESTIR PARA DAMAS - CONFECCION DE PRENDAS DE CABALLEROS</v>
          </cell>
        </row>
        <row r="32">
          <cell r="B32" t="str">
            <v>CONSULTORIOS DE MEDICINA GENERAL</v>
          </cell>
          <cell r="C32" t="str">
            <v>CONSULTORIOS</v>
          </cell>
        </row>
        <row r="33">
          <cell r="B33" t="str">
            <v>CONSULTORIOS DE MEDICOS VETERINARIOS</v>
          </cell>
          <cell r="C33" t="str">
            <v>VETERINARIA</v>
          </cell>
        </row>
        <row r="34">
          <cell r="B34" t="str">
            <v>DISTRIBUIDORA DE ALIMENTOS</v>
          </cell>
          <cell r="C34" t="str">
            <v>DISTRIBUIDORA DE ALIMENTOS</v>
          </cell>
        </row>
        <row r="35">
          <cell r="B35" t="str">
            <v>DULCERIAS - JUGUERIAS</v>
          </cell>
          <cell r="C35" t="str">
            <v>DULCERIA</v>
          </cell>
        </row>
        <row r="36">
          <cell r="B36" t="str">
            <v>ENSEÑANZA PRE ESCOLAR PRIVADA</v>
          </cell>
          <cell r="C36" t="str">
            <v>INSTITUTO DE ENSEÑANZA TECNICA, SECUNDARIA Y PRE ESCOLAR</v>
          </cell>
        </row>
        <row r="37">
          <cell r="B37" t="str">
            <v>ENSEÑANZA PRE-ESCOLAR</v>
          </cell>
          <cell r="C37" t="str">
            <v>INSTITUTO DE ENSEÑANZA TECNICA, SECUNDARIA Y PRE ESCOLAR</v>
          </cell>
        </row>
        <row r="38">
          <cell r="B38" t="str">
            <v>ENSEÑANZA PRE-ESCOLAR, ENSEÑANZA PRIMARIA PRIVADA Y ENSEÑANZA SECUNDARIA PRIVADA</v>
          </cell>
          <cell r="C38" t="str">
            <v>INSTITUTO DE ENSEÑANZA TECNICA, SECUNDARIA Y PRE ESCOLAR</v>
          </cell>
        </row>
        <row r="39">
          <cell r="B39" t="str">
            <v>ENTIDAD FINANCIERA</v>
          </cell>
          <cell r="C39" t="str">
            <v>ENTIDAD FINANCIERA</v>
          </cell>
        </row>
        <row r="40">
          <cell r="B40" t="str">
            <v>ESTUDIOS CONTABLES</v>
          </cell>
          <cell r="C40" t="str">
            <v>OTROS GIROS COMERCIALES</v>
          </cell>
        </row>
        <row r="41">
          <cell r="B41" t="str">
            <v>FARMACIAS Y BOTICAS</v>
          </cell>
          <cell r="C41" t="str">
            <v>FARMACIAS Y BOTICAS</v>
          </cell>
        </row>
        <row r="42">
          <cell r="B42" t="str">
            <v>FERRETERIAS</v>
          </cell>
          <cell r="C42" t="str">
            <v>FERRETERIA</v>
          </cell>
        </row>
        <row r="43">
          <cell r="B43" t="str">
            <v>FERRETERIAS -  VENTA DE MATERIALES DE CONSTRUCCION</v>
          </cell>
          <cell r="C43" t="str">
            <v>FERRETERIA</v>
          </cell>
        </row>
        <row r="44">
          <cell r="B44" t="str">
            <v>FERRETERIAS, VENTA DE MATERIALES Y EQUIPO PARA TRABAJO DE ARMADO CASERO</v>
          </cell>
          <cell r="C44" t="str">
            <v>FERRETERIA</v>
          </cell>
        </row>
        <row r="45">
          <cell r="B45" t="str">
            <v>FOTOCOPIADORAS Y TIPEOS EN COMPUTADORA</v>
          </cell>
          <cell r="C45" t="str">
            <v>FOTOCOPIADORAS</v>
          </cell>
        </row>
        <row r="46">
          <cell r="B46" t="str">
            <v>FOTOCOPIADORAS Y TIPEOS EN COMPUTADORA -  BAZARES Y REGALOS</v>
          </cell>
          <cell r="C46" t="str">
            <v>BAZAR</v>
          </cell>
        </row>
        <row r="47">
          <cell r="B47" t="str">
            <v>FUENTE DE SODA, CAFETERIAS,</v>
          </cell>
          <cell r="C47" t="str">
            <v>RESTAURANTES</v>
          </cell>
        </row>
        <row r="48">
          <cell r="B48" t="str">
            <v>GIMNASIOS</v>
          </cell>
          <cell r="C48" t="str">
            <v>GIMNASIO</v>
          </cell>
        </row>
        <row r="49">
          <cell r="B49" t="str">
            <v>GIMNASIOS, SPA, FISICOCULTURISMO</v>
          </cell>
          <cell r="C49" t="str">
            <v>GIMNASIO</v>
          </cell>
        </row>
        <row r="50">
          <cell r="B50" t="str">
            <v>GUARDERIAS (CASA CUNA)</v>
          </cell>
          <cell r="C50" t="str">
            <v>GUARDERIAS</v>
          </cell>
        </row>
        <row r="51">
          <cell r="B51" t="str">
            <v>HOSTALES</v>
          </cell>
          <cell r="C51" t="str">
            <v>HOSTALES</v>
          </cell>
        </row>
        <row r="52">
          <cell r="B52" t="str">
            <v>HOSTALES, COMIDAS RAPIDAS</v>
          </cell>
          <cell r="C52" t="str">
            <v>RESTAURANTES</v>
          </cell>
        </row>
        <row r="53">
          <cell r="B53" t="str">
            <v>INSTITUTO DE ENSEÑANZA TECNICA</v>
          </cell>
          <cell r="C53" t="str">
            <v>INSTITUTO DE ENSEÑANZA TECNICA, SECUNDARIA Y PRE ESCOLAR</v>
          </cell>
        </row>
        <row r="54">
          <cell r="B54" t="str">
            <v>INSTRUMENTOS MUSICALES</v>
          </cell>
          <cell r="C54" t="str">
            <v>BAZAR</v>
          </cell>
        </row>
        <row r="55">
          <cell r="B55" t="str">
            <v>JUEGOS ELECTRONICOS</v>
          </cell>
          <cell r="C55" t="str">
            <v>JUEGOS ELECTRONICOS</v>
          </cell>
        </row>
        <row r="56">
          <cell r="B56" t="str">
            <v>JUGUERIAS - COMIDAS RAPIDAS</v>
          </cell>
          <cell r="C56" t="str">
            <v>RESTAURANTES</v>
          </cell>
        </row>
        <row r="57">
          <cell r="B57" t="str">
            <v>LABORATORIOS CLINICOS</v>
          </cell>
          <cell r="C57" t="str">
            <v>CONSULTORIOS</v>
          </cell>
        </row>
        <row r="58">
          <cell r="B58" t="str">
            <v>LIBRERIAS Y BAZARES Y REGALOS</v>
          </cell>
          <cell r="C58" t="str">
            <v>BAZAR</v>
          </cell>
        </row>
        <row r="59">
          <cell r="B59" t="str">
            <v>MINIMARKET</v>
          </cell>
          <cell r="C59" t="str">
            <v>MINIMARKET</v>
          </cell>
        </row>
        <row r="60">
          <cell r="B60" t="str">
            <v>MODISTAS, COSTURERAS</v>
          </cell>
          <cell r="C60" t="str">
            <v>OTROS GIROS COMERCIALES</v>
          </cell>
        </row>
        <row r="61">
          <cell r="B61" t="str">
            <v>MONTURAS DE LENTES</v>
          </cell>
          <cell r="C61" t="str">
            <v>VENTA DE MONTURAS DE LENTES</v>
          </cell>
        </row>
        <row r="62">
          <cell r="B62" t="str">
            <v>MUEBLERIA</v>
          </cell>
          <cell r="C62" t="str">
            <v>MUEBLERIA</v>
          </cell>
        </row>
        <row r="63">
          <cell r="B63" t="str">
            <v>PATOLOGOS</v>
          </cell>
          <cell r="C63" t="str">
            <v>CONSULTORIOS</v>
          </cell>
        </row>
        <row r="64">
          <cell r="B64" t="str">
            <v>PELUQUERIAS</v>
          </cell>
          <cell r="C64" t="str">
            <v>SALONES DE BELLEZA</v>
          </cell>
        </row>
        <row r="65">
          <cell r="B65" t="str">
            <v>PIZZERIAS, RESTAURANTES</v>
          </cell>
          <cell r="C65" t="str">
            <v>RESTAURANTES</v>
          </cell>
        </row>
        <row r="66">
          <cell r="B66" t="str">
            <v>PLAYAS DE ESTACIONAMIENTO</v>
          </cell>
          <cell r="C66" t="str">
            <v>PLAYA DE ESTACIONAMIENTO</v>
          </cell>
        </row>
        <row r="67">
          <cell r="B67" t="str">
            <v>PLAYAS DE ESTACIONAMIENTO O GARAJES</v>
          </cell>
          <cell r="C67" t="str">
            <v>PLAYA DE ESTACIONAMIENTO</v>
          </cell>
        </row>
        <row r="68">
          <cell r="B68" t="str">
            <v>POLICLINICOS</v>
          </cell>
          <cell r="C68" t="str">
            <v>CONSULTORIOS</v>
          </cell>
        </row>
        <row r="69">
          <cell r="B69" t="str">
            <v>POLLOS A LA BRASA (POLLERIAS)</v>
          </cell>
          <cell r="C69" t="str">
            <v>RESTAURANTES</v>
          </cell>
        </row>
        <row r="70">
          <cell r="B70" t="str">
            <v>POLLOS A LA BRASA (POLLERIAS) - ANTICUCHERIAS - COMIDAS RAPIDAS</v>
          </cell>
          <cell r="C70" t="str">
            <v>RESTAURANTES</v>
          </cell>
        </row>
        <row r="71">
          <cell r="B71" t="str">
            <v>POLLOS A LA BRASA (POLLERIAS), ANTICUCHERIA  Y COMIDAS RAPIDAS</v>
          </cell>
          <cell r="C71" t="str">
            <v>RESTAURANTES</v>
          </cell>
        </row>
        <row r="72">
          <cell r="B72" t="str">
            <v>RELOJERIAS Y JOYERIAS</v>
          </cell>
          <cell r="C72" t="str">
            <v>RELOJERIAS Y JOYERIAS</v>
          </cell>
        </row>
        <row r="73">
          <cell r="B73" t="str">
            <v>RENOVADORAS DE CALZADO Y CARTERAS</v>
          </cell>
          <cell r="C73" t="str">
            <v>VENTA DE CALZADO</v>
          </cell>
        </row>
        <row r="74">
          <cell r="B74" t="str">
            <v>REPARACION DE ELECTRODOMESTICOS</v>
          </cell>
          <cell r="C74" t="str">
            <v>REPARACION DE ELECTRODOMESTICOS</v>
          </cell>
        </row>
        <row r="75">
          <cell r="B75" t="str">
            <v>RESTAURANTE CON ESPECTACULO</v>
          </cell>
          <cell r="C75" t="str">
            <v>RESTAURANTES</v>
          </cell>
        </row>
        <row r="76">
          <cell r="B76" t="str">
            <v>RESTAURANTE CON ESPECTACULO - COMIDAS RAPIDAS - CARNES Y PARRILLAS, Y CEVICHERIAS</v>
          </cell>
          <cell r="C76" t="str">
            <v>RESTAURANTES</v>
          </cell>
        </row>
        <row r="77">
          <cell r="B77" t="str">
            <v>RESTAURANTES</v>
          </cell>
          <cell r="C77" t="str">
            <v>RESTAURANTES</v>
          </cell>
        </row>
        <row r="78">
          <cell r="B78" t="str">
            <v>RESTAURANTES  - COMIDAS RAPIDAS</v>
          </cell>
          <cell r="C78" t="str">
            <v>RESTAURANTES</v>
          </cell>
        </row>
        <row r="79">
          <cell r="B79" t="str">
            <v>RESTAURANTES -  POLLOS A LA BRASA (POLLERIAS)</v>
          </cell>
          <cell r="C79" t="str">
            <v>RESTAURANTES</v>
          </cell>
        </row>
        <row r="80">
          <cell r="B80" t="str">
            <v>RESTAURANTES - CEVICHERIAS</v>
          </cell>
          <cell r="C80" t="str">
            <v>RESTAURANTES</v>
          </cell>
        </row>
        <row r="81">
          <cell r="B81" t="str">
            <v>RESTAURANTES - CHIFAS</v>
          </cell>
          <cell r="C81" t="str">
            <v>RESTAURANTES</v>
          </cell>
        </row>
        <row r="82">
          <cell r="B82" t="str">
            <v>RESTAURANTES - COMIDAS RAPIDAS</v>
          </cell>
          <cell r="C82" t="str">
            <v>RESTAURANTES</v>
          </cell>
        </row>
        <row r="83">
          <cell r="B83" t="str">
            <v>RESTAURANTES,</v>
          </cell>
          <cell r="C83" t="str">
            <v>RESTAURANTES</v>
          </cell>
        </row>
        <row r="84">
          <cell r="B84" t="str">
            <v>RESTAURANTES, CEVICHERIAS</v>
          </cell>
          <cell r="C84" t="str">
            <v>RESTAURANTES</v>
          </cell>
        </row>
        <row r="85">
          <cell r="B85" t="str">
            <v>SALONES DE BELLEZA</v>
          </cell>
          <cell r="C85" t="str">
            <v>SALONES DE BELLEZA</v>
          </cell>
        </row>
        <row r="86">
          <cell r="B86" t="str">
            <v>SERV. COBRANZA DE CTAS, EVALUACION Y CALIFICACION DE GRADO DE SOLVENCIA</v>
          </cell>
          <cell r="C86" t="str">
            <v>OTROS GIROS COMERCIALES</v>
          </cell>
        </row>
        <row r="87">
          <cell r="B87" t="str">
            <v>SERV. DE LIMP. INDUST. Y FUMIG - SERV. DE ASESO. EN MAT. DE SEG. INDT. - SIST. DE EXT. DE INCENDIOS</v>
          </cell>
          <cell r="C87" t="str">
            <v>SERVICIOS DE LIMPIEZA</v>
          </cell>
        </row>
        <row r="88">
          <cell r="B88" t="str">
            <v>SERV. DE MANTENIM. Y REP. DE MAQ. Y EQ. INFORMATICA</v>
          </cell>
          <cell r="C88" t="str">
            <v>MANT. Y REP. DE EQUIPOS INFORMATICOS</v>
          </cell>
        </row>
        <row r="89">
          <cell r="B89" t="str">
            <v>SERV. DE MANTENIM. Y REP. DE MAQ. Y EQ. INFORMATICA - VENTA DE APARATOS TEL. (ACCESORIOS)</v>
          </cell>
          <cell r="C89" t="str">
            <v>MANT. Y REP. DE EQUIPOS INFORMATICOS</v>
          </cell>
        </row>
        <row r="90">
          <cell r="B90" t="str">
            <v>SERV. DE MANTENIM. Y REP. DE MAQ. Y EQ. INFORMATICA - VENTA DE APARATOS TELEFONICOS</v>
          </cell>
          <cell r="C90" t="str">
            <v>MANT. Y REP. DE EQUIPOS INFORMATICOS</v>
          </cell>
        </row>
        <row r="91">
          <cell r="B91" t="str">
            <v>SERV.DE MASAJES FACIALES ARREGLO DE MANOS Y PIES (PODOLOGIA)</v>
          </cell>
          <cell r="C91" t="str">
            <v>SALONES DE BELLEZA</v>
          </cell>
        </row>
        <row r="92">
          <cell r="B92" t="str">
            <v>SERVICIO DE LAVADO DE VEHICULOS</v>
          </cell>
          <cell r="C92" t="str">
            <v>SERVICIO DE LAVADO DE VEHICULOS</v>
          </cell>
        </row>
        <row r="93">
          <cell r="B93" t="str">
            <v>SERVICIO DE LAVADO DE VEHICULOS - PLAYAS DE ESTACIONAMIENTO</v>
          </cell>
          <cell r="C93" t="str">
            <v>SERVICIO DE LAVADO DE VEHICULOS</v>
          </cell>
        </row>
        <row r="94">
          <cell r="B94" t="str">
            <v>SERVICIOS DE LIMPIEZA INDUSTRIAL Y FUMIGACION</v>
          </cell>
          <cell r="C94" t="str">
            <v>SERVICIOS DE LIMPIEZA</v>
          </cell>
        </row>
        <row r="95">
          <cell r="B95" t="str">
            <v>SERVICIOS POSTALES NACIONALES</v>
          </cell>
          <cell r="C95" t="str">
            <v>OTROS GIROS COMERCIALES</v>
          </cell>
        </row>
        <row r="96">
          <cell r="B96" t="str">
            <v>SERVICIOS PROFESIONALES DIVERSOS - ALMACENES DE.PRODUC.ALIM.AGROPEC.- VENT. DE DIV. PROD.AGROPECUARI</v>
          </cell>
          <cell r="C96" t="str">
            <v>ALMACENES</v>
          </cell>
        </row>
        <row r="97">
          <cell r="B97" t="str">
            <v>SERVICIOS PROFESIONALES DIVERSOS (SERVICIOS PROFESIONALES PERSONALES)</v>
          </cell>
          <cell r="C97" t="str">
            <v>SERVICIOS PROFESIONALES</v>
          </cell>
        </row>
        <row r="98">
          <cell r="B98" t="str">
            <v>SPA</v>
          </cell>
          <cell r="C98" t="str">
            <v>SALONES DE BELLEZA</v>
          </cell>
        </row>
        <row r="99">
          <cell r="B99" t="str">
            <v>TALLER DE MECANICA</v>
          </cell>
          <cell r="C99" t="str">
            <v>TALLER DE MECANICA</v>
          </cell>
        </row>
        <row r="100">
          <cell r="B100" t="str">
            <v>VENTA AL POR MAYOR DE ARTICULOS PARA RECUBRIR PISOS, TAPICES</v>
          </cell>
          <cell r="C100" t="str">
            <v>OTROS GIROS COMERCIALES</v>
          </cell>
        </row>
        <row r="101">
          <cell r="B101" t="str">
            <v>VENTA AL POR MAYOR DE BEBIDAS Y TABACO</v>
          </cell>
          <cell r="C101" t="str">
            <v>VENTA AL POR MAYOR DE BEBIDAS Y TABACO</v>
          </cell>
        </row>
        <row r="102">
          <cell r="B102" t="str">
            <v>VENTA AL POR MAYOR DE CALZADO</v>
          </cell>
          <cell r="C102" t="str">
            <v>VENTA DE CALZADO</v>
          </cell>
        </row>
        <row r="103">
          <cell r="B103" t="str">
            <v>VENTA AL POR MAYOR DE CALZADO - BAZARES Y REGALOS</v>
          </cell>
          <cell r="C103" t="str">
            <v>BAZAR</v>
          </cell>
        </row>
        <row r="104">
          <cell r="B104" t="str">
            <v>VENTA AL POR MAYOR DE PRENDAS DE VESTIR</v>
          </cell>
          <cell r="C104" t="str">
            <v>VENTA DE PRENDAS DE VESTIR</v>
          </cell>
        </row>
        <row r="105">
          <cell r="B105" t="str">
            <v>VENTA AL POR MAYOR DE PRODUCTOS DE MADERA</v>
          </cell>
          <cell r="C105" t="str">
            <v>ALMACENES</v>
          </cell>
        </row>
        <row r="106">
          <cell r="B106" t="str">
            <v>VENTA AL POR MENOR DE CALZADO</v>
          </cell>
          <cell r="C106" t="str">
            <v>VENTA DE CALZADO</v>
          </cell>
        </row>
        <row r="107">
          <cell r="B107" t="str">
            <v>VENTA DE ABONOS Y FERTILIZANTES</v>
          </cell>
          <cell r="C107" t="str">
            <v>ABONOS Y FERTELIZANTES</v>
          </cell>
        </row>
        <row r="108">
          <cell r="B108" t="str">
            <v>VENTA DE APARATOS TELEFONICOS</v>
          </cell>
          <cell r="C108" t="str">
            <v>VENTA DE APARATOS TELEFONICOS</v>
          </cell>
        </row>
        <row r="109">
          <cell r="B109" t="str">
            <v>VENTA DE ARTICULOS ARTESANALES</v>
          </cell>
          <cell r="C109" t="str">
            <v>BAZAR</v>
          </cell>
        </row>
        <row r="110">
          <cell r="B110" t="str">
            <v>VENTA DE ARTICULOS DE FERRETERIA</v>
          </cell>
          <cell r="C110" t="str">
            <v>FERRETERIA</v>
          </cell>
        </row>
        <row r="111">
          <cell r="B111" t="str">
            <v>VENTA DE ARTICULOS DEPORTIVOS</v>
          </cell>
          <cell r="C111" t="str">
            <v>BAZAR</v>
          </cell>
        </row>
        <row r="112">
          <cell r="B112" t="str">
            <v>VENTA DE ARTICULOS DEPORTIVOS Y REGALOS</v>
          </cell>
          <cell r="C112" t="str">
            <v>BAZAR</v>
          </cell>
        </row>
        <row r="113">
          <cell r="B113" t="str">
            <v>VENTA DE ARTICULOS USADOS</v>
          </cell>
          <cell r="C113" t="str">
            <v>BAZAR</v>
          </cell>
        </row>
        <row r="114">
          <cell r="B114" t="str">
            <v>VENTA DE COMPUTADORAS Y SOFTWARES - FERRETERIAS</v>
          </cell>
          <cell r="C114" t="str">
            <v>FERRETERIA</v>
          </cell>
        </row>
        <row r="115">
          <cell r="B115" t="str">
            <v>VENTA DE DIVERSOS PRODUCTOS AGROPECUARIOS</v>
          </cell>
          <cell r="C115" t="str">
            <v>ABONOS Y FERTELIZANTES</v>
          </cell>
        </row>
        <row r="116">
          <cell r="B116" t="str">
            <v>VENTA DE ELECTRODOMESTICOS</v>
          </cell>
          <cell r="C116" t="str">
            <v>VENTA DE ELECTRODOMESTICOS</v>
          </cell>
        </row>
        <row r="117">
          <cell r="B117" t="str">
            <v>VENTA DE ELECTRODOMESTICOS - VENTA DE PLASTICOS -  MUEBLERIA - VENTA AL POR MAYOR DE CRISTALERIA</v>
          </cell>
          <cell r="C117" t="str">
            <v>MUEBLERIA</v>
          </cell>
        </row>
        <row r="118">
          <cell r="B118" t="str">
            <v>VENTA DE GRANOS</v>
          </cell>
          <cell r="C118" t="str">
            <v>ABONOS Y FERTELIZANTES</v>
          </cell>
        </row>
        <row r="119">
          <cell r="B119" t="str">
            <v>VENTA DE JUGUETES</v>
          </cell>
          <cell r="C119" t="str">
            <v>JUGUETERIA</v>
          </cell>
        </row>
        <row r="120">
          <cell r="B120" t="str">
            <v>VENTA DE JUGUETES Y FRUTERIA</v>
          </cell>
          <cell r="C120" t="str">
            <v>JUGUETERIA</v>
          </cell>
        </row>
        <row r="121">
          <cell r="B121" t="str">
            <v>VENTA DE MATERIALES DE CONSTRUCCION - VENTA DE ABONOS Y FERTILIZANTES - VENTA DE GRANOS</v>
          </cell>
          <cell r="C121" t="str">
            <v>ABONOS Y FERTELIZANTES</v>
          </cell>
        </row>
        <row r="122">
          <cell r="B122" t="str">
            <v>VENTA DE MATERIALES DE LIMPIEZA</v>
          </cell>
          <cell r="C122" t="str">
            <v>SERVICIOS DE LIMPIEZA</v>
          </cell>
        </row>
        <row r="123">
          <cell r="B123" t="str">
            <v>VENTA DE MATERIALES Y EQUIPO DE OFICINA - FOTOCOPIADORAS Y TIPEOS EN COMPUTADORA</v>
          </cell>
          <cell r="C123" t="str">
            <v>FOTOCOPIADORAS</v>
          </cell>
        </row>
        <row r="124">
          <cell r="B124" t="str">
            <v>VENTA DE MONTURAS DE LENTES</v>
          </cell>
          <cell r="C124" t="str">
            <v>VENTA DE MONTURAS DE LENTES</v>
          </cell>
        </row>
        <row r="125">
          <cell r="B125" t="str">
            <v>VENTA DE MUEBLES</v>
          </cell>
          <cell r="C125" t="str">
            <v>MUEBLERIA</v>
          </cell>
        </row>
        <row r="126">
          <cell r="B126" t="str">
            <v>VENTA DE MUEBLES Y REGALOS</v>
          </cell>
          <cell r="C126" t="str">
            <v>MUEBLERIA</v>
          </cell>
        </row>
        <row r="127">
          <cell r="B127" t="str">
            <v>VENTA DE PAN Y PRODUCTOS DE PANADERIA</v>
          </cell>
          <cell r="C127" t="str">
            <v>PANADERIA</v>
          </cell>
        </row>
        <row r="128">
          <cell r="B128" t="str">
            <v>VENTA DE PRODUCTOS DIVERSOS PARA EL HOGAR</v>
          </cell>
          <cell r="C128" t="str">
            <v>BAZAR</v>
          </cell>
        </row>
        <row r="129">
          <cell r="B129" t="str">
            <v>VENTA DE PRODUCTOS ORTOPEDICOS, MATERIAL E INSTRUMENTAL MEDICO</v>
          </cell>
          <cell r="C129" t="str">
            <v>OTROS GIROS COMERCIALES</v>
          </cell>
        </row>
        <row r="130">
          <cell r="B130" t="str">
            <v>VENTA DE PRODUCTOS VETERINARIOS - FERRETERIAS</v>
          </cell>
          <cell r="C130" t="str">
            <v>VETERINARIA</v>
          </cell>
        </row>
        <row r="131">
          <cell r="B131" t="str">
            <v>VENTA DE REPUESTOS PARA MOTOCICLETAS - REPARACION DE OTROS TIPO DE MAQUINARIAS DE USO GENERAL</v>
          </cell>
          <cell r="C131" t="str">
            <v>VENTA DE REPUESTOS PARA MOTOCICLETAS - REPARACION DE OTROS TIPO DE MAQUINARIAS DE USO GENERAL</v>
          </cell>
        </row>
        <row r="132">
          <cell r="B132" t="str">
            <v>VENTA DE ROPA</v>
          </cell>
          <cell r="C132" t="str">
            <v>BAZAR</v>
          </cell>
        </row>
        <row r="133">
          <cell r="B133" t="str">
            <v>VENTA DE ROPA - VENTA DE JUGUETES</v>
          </cell>
          <cell r="C133" t="str">
            <v>BAZAR</v>
          </cell>
        </row>
        <row r="134">
          <cell r="B134" t="str">
            <v>VENTA DE ROPA Y PRODUCTOS DE BELLEZA</v>
          </cell>
          <cell r="C134" t="str">
            <v>BAZAR</v>
          </cell>
        </row>
        <row r="135">
          <cell r="B135" t="str">
            <v>VENTA DE ROPA Y PRODUCTOS DE BELLEZA / VENTA DE JUGUETES</v>
          </cell>
          <cell r="C135" t="str">
            <v>BAZAR</v>
          </cell>
        </row>
        <row r="136">
          <cell r="B136" t="str">
            <v>VENTA DE ROPA Y PRODUCTOS DE BELLEZA, SALONES DE BELLEZA Y ACADEMIA DE COSMETODOLOGIA</v>
          </cell>
          <cell r="C136" t="str">
            <v>SALONES DE BELLEZA</v>
          </cell>
        </row>
        <row r="137">
          <cell r="B137" t="str">
            <v>VENTA DE UTENSILIOS PARA EL HOGAR</v>
          </cell>
          <cell r="C137" t="str">
            <v>BAZAR</v>
          </cell>
        </row>
        <row r="138">
          <cell r="B138" t="str">
            <v>VENTA DE VIVERES, ROPA Y MUEBLES</v>
          </cell>
          <cell r="C138" t="str">
            <v>BAZAR</v>
          </cell>
        </row>
        <row r="139">
          <cell r="B139" t="str">
            <v>VIDRIERIAS</v>
          </cell>
          <cell r="C139" t="str">
            <v>VIDRIERIAS</v>
          </cell>
        </row>
        <row r="140">
          <cell r="B140" t="str">
            <v>VTA. DE PROD. DIVER. PARA EL HOGAR, VTA DE COMPUTADORAS Y SOFTWARE, APARATOS TELEF. Y MATER. EQUIP.</v>
          </cell>
          <cell r="C140" t="str">
            <v>VENTA DE ELECTRODOMESTICOS</v>
          </cell>
        </row>
        <row r="141">
          <cell r="B141" t="str">
            <v>ACTIVIDADES DE PRESTACION DE APOYO A SERVICIOS COMUNALES Y EDUCATIVOS</v>
          </cell>
          <cell r="C141" t="str">
            <v>VENTA DE MONTURAS DE LENTES</v>
          </cell>
        </row>
        <row r="142">
          <cell r="B142" t="str">
            <v>VENTA DE FLORES Y PLANTAS</v>
          </cell>
          <cell r="C142" t="str">
            <v>FLORERIA</v>
          </cell>
        </row>
        <row r="143">
          <cell r="B143" t="str">
            <v>BODEGAS - FOTOCOPIADORAS Y TIPEOS EN COMPUTADORA</v>
          </cell>
          <cell r="C143" t="str">
            <v>FOTOCOPIADORAS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918.719086921294" createdVersion="8" refreshedVersion="8" minRefreshableVersion="3" recordCount="304" xr:uid="{5489FDE1-331B-4E51-B3C1-6948F65F741F}">
  <cacheSource type="worksheet">
    <worksheetSource ref="A1:N305" sheet="LIC. FUNCIONAMIENTO 2025"/>
  </cacheSource>
  <cacheFields count="14">
    <cacheField name="NºLICENCIA" numFmtId="0">
      <sharedItems/>
    </cacheField>
    <cacheField name="IMPORTE" numFmtId="0">
      <sharedItems containsSemiMixedTypes="0" containsString="0" containsNumber="1" minValue="0" maxValue="931.97"/>
    </cacheField>
    <cacheField name="AREA(M2)" numFmtId="0">
      <sharedItems containsSemiMixedTypes="0" containsString="0" containsNumber="1" minValue="2" maxValue="11000.19"/>
    </cacheField>
    <cacheField name="GIRO-NEGOCIO" numFmtId="0">
      <sharedItems/>
    </cacheField>
    <cacheField name="GIRO_GENERAL" numFmtId="0">
      <sharedItems count="50">
        <s v="SALONES DE BELLEZA"/>
        <s v="CONSULTORIOS"/>
        <s v="BAZAR"/>
        <s v="MINIMARKET"/>
        <s v="TALLER DE MECANICA"/>
        <s v="VENTA DE APARATOS TELEFONICOS"/>
        <s v="BODEGAS"/>
        <s v="VENTA DE ACEITES Y LUBRICANTES"/>
        <s v="SERVICIOS PROFESIONALES"/>
        <s v="FERRETERIA"/>
        <s v="ALQUILERES"/>
        <s v="FARMACIAS Y BOTICAS"/>
        <s v="AVICOLAS - CARNICERIAS"/>
        <s v="VENTA DE MOTOCICLETAS"/>
        <s v="OTROS GIROS COMERCIALES"/>
        <s v="MUEBLERIA"/>
        <s v="VIDRIERIAS"/>
        <s v="RESTAURANTES"/>
        <s v="ENTIDAD FINANCIERA"/>
        <s v="VENTA DE GAS"/>
        <s v="INSTITUTO DE ENSEÑANZA TECNICA, SECUNDARIA Y PRE ESCOLAR"/>
        <s v="ALMACENES"/>
        <s v="CASAS DE JUEGOS DE AZAR Y APUESTAS CASINOS DE JUEGOS"/>
        <s v="CASA NATURISTA"/>
        <s v="HOSTALES"/>
        <s v="ABONOS Y FERTELIZANTES"/>
        <s v="ABARROTES"/>
        <s v="TERMINALES TERRESTRES"/>
        <s v="PANADERIA"/>
        <s v="AGENCIA"/>
        <s v="LOCERIA Y MAYOLICAS"/>
        <s v="VENTA DE REPUESTOS PARA VEHICULOS"/>
        <s v="JUEGOS ELECTRONICOS"/>
        <s v="SERVICIOS DE LIMPIEZA"/>
        <s v="CARPINTERA"/>
        <s v="VENTA DE ELECTRODOMESTICOS"/>
        <s v="VENTA DE VEHICULOS USADOS Y/O NUEVOS - VENTA DE ELECTRODOMESTICOS"/>
        <s v="PUBS"/>
        <s v="GIMNASIO"/>
        <s v="JUGUETERIA"/>
        <s v="FOTOGRAFIA PUBLICITARIA"/>
        <s v="VENTA DE CALZADO"/>
        <s v="LAVANDERIAS"/>
        <s v="GUARDERIAS"/>
        <s v="VENTA DE MONTURAS DE LENTES"/>
        <s v="GRIFOS"/>
        <s v="SERVICIO DE LAVADO DE VEHICULOS"/>
        <s v="VETERINARIA"/>
        <s v="DULCERIA"/>
        <s v="DISTRIBUIDORA DE ALIMENTOS"/>
      </sharedItems>
    </cacheField>
    <cacheField name="ZONIF." numFmtId="0">
      <sharedItems containsBlank="1"/>
    </cacheField>
    <cacheField name="ZONIF_DESCRIP" numFmtId="0">
      <sharedItems count="10">
        <s v="COMERCIO ZONAL (CZ)"/>
        <s v="RESIDENCIAL DE DENSIDAD MEDIA (R3)"/>
        <s v="COMERCIO INTENSIVO (CI)"/>
        <s v="VIVIENDA TALLER (I1R)"/>
        <s v="COMERCIO ESPECIALIZADO (CE)"/>
        <s v="OTROS USOS"/>
        <s v="ZONA DE RECREACIÓN TURISTICA (ZRT)"/>
        <s v="GRAN INDUSTRIA (I3)"/>
        <s v="ZONAS DE INDUSTRIA ELEMENTAL (I1)"/>
        <e v="#N/A"/>
      </sharedItems>
    </cacheField>
    <cacheField name="F.EMITE" numFmtId="14">
      <sharedItems containsSemiMixedTypes="0" containsNonDate="0" containsDate="1" containsString="0" minDate="2025-01-07T00:00:00" maxDate="2025-09-16T00:00:00"/>
    </cacheField>
    <cacheField name="AÑO" numFmtId="0">
      <sharedItems containsSemiMixedTypes="0" containsString="0" containsNumber="1" containsInteger="1" minValue="2025" maxValue="2025"/>
    </cacheField>
    <cacheField name="MES" numFmtId="0">
      <sharedItems containsSemiMixedTypes="0" containsString="0" containsNumber="1" containsInteger="1" minValue="1" maxValue="9" count="9">
        <n v="9"/>
        <n v="8"/>
        <n v="7"/>
        <n v="6"/>
        <n v="5"/>
        <n v="4"/>
        <n v="3"/>
        <n v="2"/>
        <n v="1"/>
      </sharedItems>
    </cacheField>
    <cacheField name="EXPEDIENTE" numFmtId="0">
      <sharedItems/>
    </cacheField>
    <cacheField name="F.EXPED." numFmtId="14">
      <sharedItems containsSemiMixedTypes="0" containsNonDate="0" containsDate="1" containsString="0" minDate="2024-09-24T00:00:00" maxDate="2025-09-11T00:00:00"/>
    </cacheField>
    <cacheField name="ESTADO" numFmtId="0">
      <sharedItems/>
    </cacheField>
    <cacheField name="GRATUI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">
  <r>
    <s v="007472-2025"/>
    <n v="273.85000000000002"/>
    <n v="110"/>
    <s v="VENTA DE ROPA Y PRODUCTOS DE BELLEZA - SALONES DE BELLEZA - ACTIVIDADES DE PRESTACION DE APOYO A SER"/>
    <x v="0"/>
    <s v="CZ"/>
    <x v="0"/>
    <d v="2025-09-15T00:00:00"/>
    <n v="2025"/>
    <x v="0"/>
    <s v="RL. 317-2025"/>
    <d v="2025-09-10T00:00:00"/>
    <s v="A"/>
    <s v="NO"/>
  </r>
  <r>
    <s v="007471-2025"/>
    <n v="254.21"/>
    <n v="68"/>
    <s v="CONSULTORIOS DE MEDICINA GENERAL"/>
    <x v="1"/>
    <s v="RDM"/>
    <x v="1"/>
    <d v="2025-09-15T00:00:00"/>
    <n v="2025"/>
    <x v="0"/>
    <s v="RL. 312-2025"/>
    <d v="2025-09-05T00:00:00"/>
    <s v="A"/>
    <s v="NO"/>
  </r>
  <r>
    <s v="007470-2025"/>
    <n v="273.85000000000002"/>
    <n v="35"/>
    <s v="VENTA DE ROPA Y PRODUCTOS DE BELLEZA - VENTA DE PRODUCTOS ORTOPEDICOS, MATERIAL E INSTRUMENTAL MEDIC"/>
    <x v="2"/>
    <s v="RDM"/>
    <x v="1"/>
    <d v="2025-09-12T00:00:00"/>
    <n v="2025"/>
    <x v="0"/>
    <s v="RL. 298-2025"/>
    <d v="2025-08-28T00:00:00"/>
    <s v="A"/>
    <s v="NO"/>
  </r>
  <r>
    <s v="007469-2025"/>
    <n v="273.85000000000002"/>
    <n v="123.6"/>
    <s v="MINIMARKET - BAZARES Y REGALOS"/>
    <x v="3"/>
    <s v="CI"/>
    <x v="2"/>
    <d v="2025-09-11T00:00:00"/>
    <n v="2025"/>
    <x v="0"/>
    <s v="RL. 292-2025"/>
    <d v="2025-08-25T00:00:00"/>
    <s v="A"/>
    <s v="NO"/>
  </r>
  <r>
    <s v="007468-2025"/>
    <n v="273.85000000000002"/>
    <n v="25"/>
    <s v="TALLER DE MECANICA"/>
    <x v="4"/>
    <s v="RDM"/>
    <x v="1"/>
    <d v="2025-09-11T00:00:00"/>
    <n v="2025"/>
    <x v="0"/>
    <s v="RL. 293-2025"/>
    <d v="2025-08-26T00:00:00"/>
    <s v="A"/>
    <s v="NO"/>
  </r>
  <r>
    <s v="007467-2025"/>
    <n v="273.85000000000002"/>
    <n v="288.77"/>
    <s v="VENTA DE APARATOS TELEFONICOS"/>
    <x v="5"/>
    <s v="CI"/>
    <x v="2"/>
    <d v="2025-09-11T00:00:00"/>
    <n v="2025"/>
    <x v="0"/>
    <s v="RL. 311-2025"/>
    <d v="2025-09-05T00:00:00"/>
    <s v="A"/>
    <s v="NO"/>
  </r>
  <r>
    <s v="007466-2025"/>
    <n v="273.85000000000002"/>
    <n v="21"/>
    <s v="LIBRERIAS"/>
    <x v="2"/>
    <s v="I1R"/>
    <x v="3"/>
    <d v="2025-09-11T00:00:00"/>
    <n v="2025"/>
    <x v="0"/>
    <s v="RL. 313-2025"/>
    <d v="2025-09-08T00:00:00"/>
    <s v="A"/>
    <s v="NO"/>
  </r>
  <r>
    <s v="007465-2025"/>
    <n v="273.85000000000002"/>
    <n v="50"/>
    <s v="BODEGAS"/>
    <x v="6"/>
    <s v="RDM"/>
    <x v="1"/>
    <d v="2025-09-11T00:00:00"/>
    <n v="2025"/>
    <x v="0"/>
    <s v="RL. 282-2025"/>
    <d v="2025-08-20T00:00:00"/>
    <s v="A"/>
    <s v="NO"/>
  </r>
  <r>
    <s v="007464-2025"/>
    <n v="273.85000000000002"/>
    <n v="110"/>
    <s v="VENTA DE ACEITES Y LUBRICANTES"/>
    <x v="7"/>
    <s v="I1R"/>
    <x v="3"/>
    <d v="2025-09-10T00:00:00"/>
    <n v="2025"/>
    <x v="0"/>
    <s v="RL. 257-2025 EXP. 1 Y 2"/>
    <d v="2025-07-31T00:00:00"/>
    <s v="A"/>
    <s v="NO"/>
  </r>
  <r>
    <s v="007463-2025"/>
    <n v="273.85000000000002"/>
    <n v="15"/>
    <s v="SERVICIOS PROFESIONALES DIVERSOS"/>
    <x v="8"/>
    <s v="CI"/>
    <x v="2"/>
    <d v="2025-09-09T00:00:00"/>
    <n v="2025"/>
    <x v="0"/>
    <s v="RL. 314-2025"/>
    <d v="2025-09-08T00:00:00"/>
    <s v="A"/>
    <s v="NO"/>
  </r>
  <r>
    <s v="007462-2025"/>
    <n v="273.85000000000002"/>
    <n v="50"/>
    <s v="BODEGAS"/>
    <x v="6"/>
    <s v="RDM"/>
    <x v="1"/>
    <d v="2025-09-08T00:00:00"/>
    <n v="2025"/>
    <x v="0"/>
    <s v="RL. 295-2025"/>
    <d v="2025-08-27T00:00:00"/>
    <s v="A"/>
    <s v="NO"/>
  </r>
  <r>
    <s v="007461-2025"/>
    <n v="273.85000000000002"/>
    <n v="15"/>
    <s v="BODEGAS"/>
    <x v="6"/>
    <s v="RDM"/>
    <x v="1"/>
    <d v="2025-09-08T00:00:00"/>
    <n v="2025"/>
    <x v="0"/>
    <s v="RL. 297-2025"/>
    <d v="2025-08-28T00:00:00"/>
    <s v="A"/>
    <s v="NO"/>
  </r>
  <r>
    <s v="007460-2025"/>
    <n v="263.61"/>
    <n v="80"/>
    <s v="FERRETERIAS"/>
    <x v="9"/>
    <s v="CZ"/>
    <x v="0"/>
    <d v="2025-09-08T00:00:00"/>
    <n v="2025"/>
    <x v="0"/>
    <s v="RL. 386-2024"/>
    <d v="2024-11-04T00:00:00"/>
    <s v="A"/>
    <s v="NO"/>
  </r>
  <r>
    <s v="007459-2025"/>
    <n v="681.98"/>
    <n v="180"/>
    <s v="ALQUILER DE INMUEBLES"/>
    <x v="10"/>
    <s v="CI"/>
    <x v="2"/>
    <d v="2025-09-05T00:00:00"/>
    <n v="2025"/>
    <x v="0"/>
    <s v="RL. 196-2025"/>
    <d v="2025-06-18T00:00:00"/>
    <s v="A"/>
    <s v="NO"/>
  </r>
  <r>
    <s v="007458-2025"/>
    <n v="50.17"/>
    <n v="22.25"/>
    <s v="VENTA DE APARATOS TELEFONICOS - BODEGAS"/>
    <x v="6"/>
    <s v="CI"/>
    <x v="2"/>
    <d v="2025-09-04T00:00:00"/>
    <n v="2025"/>
    <x v="0"/>
    <s v="RL. 301-2025"/>
    <d v="2025-09-02T00:00:00"/>
    <s v="A"/>
    <s v="NO"/>
  </r>
  <r>
    <s v="007457-2025"/>
    <n v="50.17"/>
    <n v="45"/>
    <s v="BARBERIAS"/>
    <x v="0"/>
    <s v="CZ"/>
    <x v="0"/>
    <d v="2025-09-03T00:00:00"/>
    <n v="2025"/>
    <x v="0"/>
    <s v="RL. 294-2025"/>
    <d v="2025-08-26T00:00:00"/>
    <s v="A"/>
    <s v="NO"/>
  </r>
  <r>
    <s v="007456-2025"/>
    <n v="273.85000000000002"/>
    <n v="30"/>
    <s v="BOTICAS"/>
    <x v="11"/>
    <s v="RDM"/>
    <x v="1"/>
    <d v="2025-09-02T00:00:00"/>
    <n v="2025"/>
    <x v="0"/>
    <s v="RL. 264-2025"/>
    <d v="2025-08-29T00:00:00"/>
    <s v="A"/>
    <s v="NO"/>
  </r>
  <r>
    <s v="007455-2025"/>
    <n v="273.85000000000002"/>
    <n v="8.25"/>
    <s v="SERVICIOS PROFESIONALES DIVERSOS"/>
    <x v="8"/>
    <s v="CZ"/>
    <x v="0"/>
    <d v="2025-09-02T00:00:00"/>
    <n v="2025"/>
    <x v="0"/>
    <s v="RL. 287-2025"/>
    <d v="2025-08-22T00:00:00"/>
    <s v="A"/>
    <s v="NO"/>
  </r>
  <r>
    <s v="007454-2025"/>
    <n v="273.85000000000002"/>
    <n v="25"/>
    <s v="CARNICERIAS"/>
    <x v="12"/>
    <s v="RDM"/>
    <x v="1"/>
    <d v="2025-09-02T00:00:00"/>
    <n v="2025"/>
    <x v="0"/>
    <s v="RL. 288-2025"/>
    <d v="2025-08-22T00:00:00"/>
    <s v="A"/>
    <s v="NO"/>
  </r>
  <r>
    <s v="007453-2025"/>
    <n v="273.85000000000002"/>
    <n v="34"/>
    <s v="VENTA DE MOTOCICLETAS"/>
    <x v="13"/>
    <s v="I1R"/>
    <x v="3"/>
    <d v="2025-09-02T00:00:00"/>
    <n v="2025"/>
    <x v="0"/>
    <s v="RL. 286-2025"/>
    <d v="2025-08-22T00:00:00"/>
    <s v="A"/>
    <s v="NO"/>
  </r>
  <r>
    <s v="007452-2025"/>
    <n v="931.97"/>
    <n v="171.58"/>
    <s v="BOTICAS"/>
    <x v="11"/>
    <s v="CI"/>
    <x v="2"/>
    <d v="2025-09-02T00:00:00"/>
    <n v="2025"/>
    <x v="0"/>
    <s v="RL. 209-2025"/>
    <d v="2025-06-27T00:00:00"/>
    <s v="A"/>
    <s v="NO"/>
  </r>
  <r>
    <s v="007451-2025"/>
    <n v="273.85000000000002"/>
    <n v="120"/>
    <s v="FERRETERIAS"/>
    <x v="9"/>
    <s v="RDM"/>
    <x v="1"/>
    <d v="2025-08-28T00:00:00"/>
    <n v="2025"/>
    <x v="1"/>
    <s v="RL. 283-2025"/>
    <d v="2025-08-20T00:00:00"/>
    <s v="A"/>
    <s v="NO"/>
  </r>
  <r>
    <s v="007450-2025"/>
    <n v="273.85000000000002"/>
    <n v="15"/>
    <s v="PELUQUERIAS"/>
    <x v="0"/>
    <s v="RDM"/>
    <x v="1"/>
    <d v="2025-08-28T00:00:00"/>
    <n v="2025"/>
    <x v="1"/>
    <s v="RL. 280-2025"/>
    <d v="2025-08-19T00:00:00"/>
    <s v="A"/>
    <s v="NO"/>
  </r>
  <r>
    <s v="007449-2025"/>
    <n v="273.85000000000002"/>
    <n v="20"/>
    <s v="MODISTAS, COSTURERAS"/>
    <x v="14"/>
    <s v="RDM"/>
    <x v="1"/>
    <d v="2025-08-28T00:00:00"/>
    <n v="2025"/>
    <x v="1"/>
    <s v="RL. 279-2025"/>
    <d v="2025-08-19T00:00:00"/>
    <s v="A"/>
    <s v="NO"/>
  </r>
  <r>
    <s v="007448-2025"/>
    <n v="273.85000000000002"/>
    <n v="50"/>
    <s v="VENTA DE MUEBLES Y REGALOS"/>
    <x v="15"/>
    <s v="CZ"/>
    <x v="0"/>
    <d v="2025-08-28T00:00:00"/>
    <n v="2025"/>
    <x v="1"/>
    <s v="RL. 277-2025"/>
    <d v="2025-08-19T00:00:00"/>
    <s v="A"/>
    <s v="NO"/>
  </r>
  <r>
    <s v="007447-2025"/>
    <n v="50.17"/>
    <n v="4"/>
    <s v="VENTA DE EQUIPOS TELEFONICOS"/>
    <x v="5"/>
    <s v="CZ"/>
    <x v="0"/>
    <d v="2025-08-27T00:00:00"/>
    <n v="2025"/>
    <x v="1"/>
    <s v="RL. 259-2025"/>
    <d v="2025-08-01T00:00:00"/>
    <s v="A"/>
    <s v="NO"/>
  </r>
  <r>
    <s v="007446-2025"/>
    <n v="273.85000000000002"/>
    <n v="41"/>
    <s v="VIDRIERIAS - BODEGAS"/>
    <x v="16"/>
    <s v="RDM"/>
    <x v="1"/>
    <d v="2025-08-27T00:00:00"/>
    <n v="2025"/>
    <x v="1"/>
    <s v="RL. 276-2025"/>
    <d v="2025-08-18T00:00:00"/>
    <s v="A"/>
    <s v="NO"/>
  </r>
  <r>
    <s v="007445-2025"/>
    <n v="273.85000000000002"/>
    <n v="207"/>
    <s v="SERVICIOS PROFESIONALES DIVERSOS"/>
    <x v="8"/>
    <s v="CE"/>
    <x v="4"/>
    <d v="2025-08-26T00:00:00"/>
    <n v="2025"/>
    <x v="1"/>
    <s v="RL. 278-2025"/>
    <d v="2025-08-19T00:00:00"/>
    <s v="A"/>
    <s v="NO"/>
  </r>
  <r>
    <s v="007444-2025"/>
    <n v="254.21"/>
    <n v="106.83"/>
    <s v="GINECOLOGOS - OBSTETRICES"/>
    <x v="1"/>
    <s v="RDM"/>
    <x v="1"/>
    <d v="2025-08-25T00:00:00"/>
    <n v="2025"/>
    <x v="1"/>
    <s v="RL. 275-2025"/>
    <d v="2025-08-18T00:00:00"/>
    <s v="A"/>
    <s v="NO"/>
  </r>
  <r>
    <s v="007443-2025"/>
    <n v="273.85000000000002"/>
    <n v="138"/>
    <s v="MINIMARKET"/>
    <x v="3"/>
    <s v="RDM"/>
    <x v="1"/>
    <d v="2025-08-25T00:00:00"/>
    <n v="2025"/>
    <x v="1"/>
    <s v="RL. 284-2025"/>
    <d v="2025-08-20T00:00:00"/>
    <s v="A"/>
    <s v="NO"/>
  </r>
  <r>
    <s v="007442-2025"/>
    <n v="0"/>
    <n v="18"/>
    <s v="BODEGAS"/>
    <x v="6"/>
    <s v="RDM"/>
    <x v="1"/>
    <d v="2025-08-22T00:00:00"/>
    <n v="2025"/>
    <x v="1"/>
    <s v="RL. 274-2025"/>
    <d v="2025-08-14T00:00:00"/>
    <s v="A"/>
    <s v="SI"/>
  </r>
  <r>
    <s v="007441-2025"/>
    <n v="273.85000000000002"/>
    <n v="16"/>
    <s v="PERFUMERIAS Y DROGUERIAS"/>
    <x v="11"/>
    <s v="CI"/>
    <x v="2"/>
    <d v="2025-08-22T00:00:00"/>
    <n v="2025"/>
    <x v="1"/>
    <s v="RL. 271-2025"/>
    <d v="2025-08-13T00:00:00"/>
    <s v="A"/>
    <s v="NO"/>
  </r>
  <r>
    <s v="007440-2025"/>
    <n v="931.97"/>
    <n v="192.07"/>
    <s v="RESTAURANTE CON ESPECTACULO"/>
    <x v="17"/>
    <s v="CZ"/>
    <x v="0"/>
    <d v="2025-08-22T00:00:00"/>
    <n v="2025"/>
    <x v="1"/>
    <s v="RL. 200-2025"/>
    <d v="2025-06-19T00:00:00"/>
    <s v="A"/>
    <s v="NO"/>
  </r>
  <r>
    <s v="007439-2025"/>
    <n v="273.85000000000002"/>
    <n v="170"/>
    <s v="FINANCIERAS"/>
    <x v="18"/>
    <s v="CI"/>
    <x v="2"/>
    <d v="2025-08-20T00:00:00"/>
    <n v="2025"/>
    <x v="1"/>
    <s v="RV. 16777-2025"/>
    <d v="2025-07-14T00:00:00"/>
    <s v="A"/>
    <s v="NO"/>
  </r>
  <r>
    <s v="007438-2025"/>
    <n v="931.97"/>
    <n v="212.39"/>
    <s v="RESTAURANTE CON ESPECTACULO"/>
    <x v="17"/>
    <s v="CZ"/>
    <x v="0"/>
    <d v="2025-08-18T00:00:00"/>
    <n v="2025"/>
    <x v="1"/>
    <s v="RL. 160-2025"/>
    <d v="2025-05-20T00:00:00"/>
    <s v="A"/>
    <s v="NO"/>
  </r>
  <r>
    <s v="007437-2025"/>
    <n v="681.98"/>
    <n v="80"/>
    <s v="VENTA DE GAS PROPANO"/>
    <x v="19"/>
    <s v="RDM"/>
    <x v="1"/>
    <d v="2025-08-18T00:00:00"/>
    <n v="2025"/>
    <x v="1"/>
    <s v="RL. 224-2025"/>
    <d v="2025-07-09T00:00:00"/>
    <s v="A"/>
    <s v="NO"/>
  </r>
  <r>
    <s v="007436-2025"/>
    <n v="931.97"/>
    <n v="2563.6799999999998"/>
    <s v="ENSEÑANZA PRE ESCOLAR PRIVADA - ENSEÑANZA PRIMARIA PRIVADA - ENSEÑANZA SECUNDARIA PRIVADA"/>
    <x v="20"/>
    <s v="RDM"/>
    <x v="1"/>
    <d v="2025-08-18T00:00:00"/>
    <n v="2025"/>
    <x v="1"/>
    <s v="RL. 162-2025"/>
    <d v="2025-05-21T00:00:00"/>
    <s v="A"/>
    <s v="NO"/>
  </r>
  <r>
    <s v="007435-2025"/>
    <n v="273.85000000000002"/>
    <n v="30"/>
    <s v="ACTIVIDADES DE ARQUITECTURA, INGENIERIA Y AGRIMENSURA"/>
    <x v="14"/>
    <s v="RDM"/>
    <x v="1"/>
    <d v="2025-08-15T00:00:00"/>
    <n v="2025"/>
    <x v="1"/>
    <s v="RL. 272-2025"/>
    <d v="2025-08-13T00:00:00"/>
    <s v="A"/>
    <s v="NO"/>
  </r>
  <r>
    <s v="007434-2025"/>
    <n v="273.85000000000002"/>
    <n v="100"/>
    <s v="SALONES DE BELLEZA"/>
    <x v="0"/>
    <s v="CI"/>
    <x v="2"/>
    <d v="2025-08-15T00:00:00"/>
    <n v="2025"/>
    <x v="1"/>
    <s v="RL. 270-2025"/>
    <d v="2025-08-12T00:00:00"/>
    <s v="A"/>
    <s v="NO"/>
  </r>
  <r>
    <s v="007433-2025"/>
    <n v="273.85000000000002"/>
    <n v="227"/>
    <s v="VENTA DE PRODUCTOS DIVERSOS PARA EL HOGAR - BAZARES Y REGALOS - VENTA DE APARATOS TELEFONICOS"/>
    <x v="5"/>
    <s v="CI"/>
    <x v="2"/>
    <d v="2025-08-15T00:00:00"/>
    <n v="2025"/>
    <x v="1"/>
    <s v="RL. 249-2025"/>
    <d v="2025-07-21T00:00:00"/>
    <s v="A"/>
    <s v="NO"/>
  </r>
  <r>
    <s v="007432-2025"/>
    <n v="273.85000000000002"/>
    <n v="60"/>
    <s v="PIZZERIAS"/>
    <x v="17"/>
    <s v="RDM"/>
    <x v="1"/>
    <d v="2025-08-15T00:00:00"/>
    <n v="2025"/>
    <x v="1"/>
    <s v="RL. 266-2025"/>
    <d v="2025-08-12T00:00:00"/>
    <s v="A"/>
    <s v="NO"/>
  </r>
  <r>
    <s v="007431-2025"/>
    <n v="273.85000000000002"/>
    <n v="54"/>
    <s v="RESTAURANTES,"/>
    <x v="17"/>
    <s v="CI"/>
    <x v="2"/>
    <d v="2025-08-15T00:00:00"/>
    <n v="2025"/>
    <x v="1"/>
    <s v="RL. 269-2025"/>
    <d v="2025-08-12T00:00:00"/>
    <s v="A"/>
    <s v="NO"/>
  </r>
  <r>
    <s v="007430-2025"/>
    <n v="273.85000000000002"/>
    <n v="75"/>
    <s v="BAZARES Y REGALOS"/>
    <x v="2"/>
    <s v="CI"/>
    <x v="2"/>
    <d v="2025-08-15T00:00:00"/>
    <n v="2025"/>
    <x v="1"/>
    <s v="RL. 256-2025"/>
    <d v="2025-07-31T00:00:00"/>
    <s v="A"/>
    <s v="NO"/>
  </r>
  <r>
    <s v="007429-2025"/>
    <n v="931.97"/>
    <n v="212.39"/>
    <s v="RESTAURANTE CON ESPECTACULO"/>
    <x v="17"/>
    <s v="CZ"/>
    <x v="0"/>
    <d v="2025-08-14T00:00:00"/>
    <n v="2025"/>
    <x v="1"/>
    <s v="RL. 160-2025 EXP.1 Y 2"/>
    <d v="2025-05-20T00:00:00"/>
    <s v="A"/>
    <s v="NO"/>
  </r>
  <r>
    <s v="007422-2025"/>
    <n v="931.97"/>
    <n v="584"/>
    <s v="ALMACENES PARA MERCANCIAS VARIAS - SERVICIOS PROFESIONALES DIVERSOS"/>
    <x v="21"/>
    <s v="CZ"/>
    <x v="0"/>
    <d v="2025-08-13T00:00:00"/>
    <n v="2025"/>
    <x v="1"/>
    <s v="RL. 234-2025"/>
    <d v="2025-07-14T00:00:00"/>
    <s v="A"/>
    <s v="NO"/>
  </r>
  <r>
    <s v="007428-2025"/>
    <n v="50.17"/>
    <n v="28"/>
    <s v="CASAS DE JUEGOS DE AZAR Y APUESTAS"/>
    <x v="22"/>
    <s v="CI"/>
    <x v="2"/>
    <d v="2025-08-12T00:00:00"/>
    <n v="2025"/>
    <x v="1"/>
    <s v="RL. 262-2025"/>
    <d v="2025-08-05T00:00:00"/>
    <s v="A"/>
    <s v="NO"/>
  </r>
  <r>
    <s v="007427-2025"/>
    <n v="273.85000000000002"/>
    <n v="54"/>
    <s v="MINIMARKET"/>
    <x v="3"/>
    <s v="RDM"/>
    <x v="1"/>
    <d v="2025-08-12T00:00:00"/>
    <n v="2025"/>
    <x v="1"/>
    <s v="RL. 258-2025"/>
    <d v="2025-07-31T00:00:00"/>
    <s v="A"/>
    <s v="NO"/>
  </r>
  <r>
    <s v="007426-2025"/>
    <n v="273.85000000000002"/>
    <n v="35"/>
    <s v="CASAS NATURISTAS"/>
    <x v="23"/>
    <s v="CZ"/>
    <x v="0"/>
    <d v="2025-08-08T00:00:00"/>
    <n v="2025"/>
    <x v="1"/>
    <s v="RL. 237-2025"/>
    <d v="2025-07-16T00:00:00"/>
    <s v="A"/>
    <s v="NO"/>
  </r>
  <r>
    <s v="007425-2025"/>
    <n v="273.85000000000002"/>
    <n v="100"/>
    <s v="PELUQUERIAS"/>
    <x v="0"/>
    <s v="CI"/>
    <x v="2"/>
    <d v="2025-08-08T00:00:00"/>
    <n v="2025"/>
    <x v="1"/>
    <s v="RL. 250-2025"/>
    <d v="2025-07-22T00:00:00"/>
    <s v="A"/>
    <s v="NO"/>
  </r>
  <r>
    <s v="007424-2025"/>
    <n v="273.85000000000002"/>
    <n v="50"/>
    <s v="COMIDAS RAPIDAS - RESTAURANTES"/>
    <x v="17"/>
    <s v="CI"/>
    <x v="2"/>
    <d v="2025-08-08T00:00:00"/>
    <n v="2025"/>
    <x v="1"/>
    <s v="RL. 252-2025"/>
    <d v="2025-07-24T00:00:00"/>
    <s v="A"/>
    <s v="NO"/>
  </r>
  <r>
    <s v="007423-2025"/>
    <n v="273.85000000000002"/>
    <n v="70"/>
    <s v="VENTA DE PRODUCTOS DIVERSOS PARA EL HOGAR - BAZAR Y REGALOS"/>
    <x v="2"/>
    <s v="RDM"/>
    <x v="1"/>
    <d v="2025-08-08T00:00:00"/>
    <n v="2025"/>
    <x v="1"/>
    <s v="RL. 231-2025"/>
    <d v="2025-07-11T00:00:00"/>
    <s v="A"/>
    <s v="NO"/>
  </r>
  <r>
    <s v="007421-2025"/>
    <n v="273.85000000000002"/>
    <n v="350"/>
    <s v="TALLER DE MECANICA"/>
    <x v="4"/>
    <s v="CI"/>
    <x v="2"/>
    <d v="2025-08-07T00:00:00"/>
    <n v="2025"/>
    <x v="1"/>
    <s v="RL. 238-2025"/>
    <d v="2025-07-16T00:00:00"/>
    <s v="A"/>
    <s v="NO"/>
  </r>
  <r>
    <s v="007420-2025"/>
    <n v="273.85000000000002"/>
    <n v="25"/>
    <s v="COMIDAS RAPIDAS"/>
    <x v="17"/>
    <s v="OU"/>
    <x v="5"/>
    <d v="2025-08-07T00:00:00"/>
    <n v="2025"/>
    <x v="1"/>
    <s v="RL. 260-2025"/>
    <d v="2025-08-01T00:00:00"/>
    <s v="A"/>
    <s v="NO"/>
  </r>
  <r>
    <s v="007419-2025"/>
    <n v="273.85000000000002"/>
    <n v="90"/>
    <s v="RESTAURANTES,"/>
    <x v="17"/>
    <s v="ZRT"/>
    <x v="6"/>
    <d v="2025-08-07T00:00:00"/>
    <n v="2025"/>
    <x v="1"/>
    <s v="RL. 263-2025"/>
    <d v="2025-08-07T00:00:00"/>
    <s v="A"/>
    <s v="NO"/>
  </r>
  <r>
    <s v="007418-2025"/>
    <n v="273.85000000000002"/>
    <n v="25.16"/>
    <s v="BOTICAS"/>
    <x v="11"/>
    <s v="RDM"/>
    <x v="1"/>
    <d v="2025-08-04T00:00:00"/>
    <n v="2025"/>
    <x v="1"/>
    <s v="RL. 233-2025"/>
    <d v="2025-07-14T00:00:00"/>
    <s v="A"/>
    <s v="NO"/>
  </r>
  <r>
    <s v="007417-2025"/>
    <n v="273.85000000000002"/>
    <n v="419.74"/>
    <s v="HOSTALES"/>
    <x v="24"/>
    <s v="CI"/>
    <x v="2"/>
    <d v="2025-08-04T00:00:00"/>
    <n v="2025"/>
    <x v="1"/>
    <s v="RL. 245-2025"/>
    <d v="2025-07-18T00:00:00"/>
    <s v="A"/>
    <s v="NO"/>
  </r>
  <r>
    <s v="007416-2025"/>
    <n v="273.85000000000002"/>
    <n v="381.53"/>
    <s v="HOSTALES"/>
    <x v="24"/>
    <s v="CE"/>
    <x v="4"/>
    <d v="2025-08-04T00:00:00"/>
    <n v="2025"/>
    <x v="1"/>
    <s v="RL. 246-2025"/>
    <d v="2025-07-18T00:00:00"/>
    <s v="A"/>
    <s v="NO"/>
  </r>
  <r>
    <s v="007415-2025"/>
    <n v="273.85000000000002"/>
    <n v="68.12"/>
    <s v="PELUQUERIAS"/>
    <x v="0"/>
    <s v="CI"/>
    <x v="2"/>
    <d v="2025-08-04T00:00:00"/>
    <n v="2025"/>
    <x v="1"/>
    <s v="RL. 254-2025"/>
    <d v="2025-07-30T00:00:00"/>
    <s v="A"/>
    <s v="NO"/>
  </r>
  <r>
    <s v="007414-2025"/>
    <n v="51.65"/>
    <n v="40"/>
    <s v="VENTA DE ABONOS Y FERTILIZANTES"/>
    <x v="25"/>
    <s v="CE"/>
    <x v="4"/>
    <d v="2025-08-01T00:00:00"/>
    <n v="2025"/>
    <x v="1"/>
    <s v="RV. 15511-2025"/>
    <d v="2025-06-30T00:00:00"/>
    <s v="A"/>
    <s v="NO"/>
  </r>
  <r>
    <s v="007413-2025"/>
    <n v="273.85000000000002"/>
    <n v="335.43"/>
    <s v="RESTAURANTES,"/>
    <x v="17"/>
    <s v="RDM"/>
    <x v="1"/>
    <d v="2025-08-01T00:00:00"/>
    <n v="2025"/>
    <x v="1"/>
    <s v="RL. 241-2025"/>
    <d v="2025-07-17T00:00:00"/>
    <s v="A"/>
    <s v="NO"/>
  </r>
  <r>
    <s v="007412-2025"/>
    <n v="273.85000000000002"/>
    <n v="60"/>
    <s v="VENTA DE PRODUCTOS DIVERSOS PARA EL HOGAR - VENTA DE ROPA Y PRODUCTOS DE BELLEZA"/>
    <x v="2"/>
    <s v="CZ"/>
    <x v="0"/>
    <d v="2025-08-01T00:00:00"/>
    <n v="2025"/>
    <x v="1"/>
    <s v="RL. 240-2025"/>
    <d v="2025-07-17T00:00:00"/>
    <s v="A"/>
    <s v="NO"/>
  </r>
  <r>
    <s v="007411-2025"/>
    <n v="0"/>
    <n v="20"/>
    <s v="BODEGAS"/>
    <x v="6"/>
    <s v="CI"/>
    <x v="2"/>
    <d v="2025-08-01T00:00:00"/>
    <n v="2025"/>
    <x v="1"/>
    <s v="RL. 255-2025"/>
    <d v="2025-07-30T00:00:00"/>
    <s v="A"/>
    <s v="NO"/>
  </r>
  <r>
    <s v="007410-2025"/>
    <n v="273.85000000000002"/>
    <n v="249.2"/>
    <s v="VENTA DE VIVERES Y  BEBIDAS"/>
    <x v="26"/>
    <s v="CI"/>
    <x v="2"/>
    <d v="2025-07-31T00:00:00"/>
    <n v="2025"/>
    <x v="2"/>
    <s v="RL. 253-2025"/>
    <d v="2025-07-24T00:00:00"/>
    <s v="A"/>
    <s v="NO"/>
  </r>
  <r>
    <s v="007409-2025"/>
    <n v="931.97"/>
    <n v="763.49"/>
    <s v="TERMINALES TERRESTRES PARA PASAJEROS Y CARGA"/>
    <x v="27"/>
    <s v="CZ"/>
    <x v="0"/>
    <d v="2025-07-31T00:00:00"/>
    <n v="2025"/>
    <x v="2"/>
    <s v="RL. 184-2025"/>
    <d v="2025-06-11T00:00:00"/>
    <s v="A"/>
    <s v="NO"/>
  </r>
  <r>
    <s v="007408-2025"/>
    <n v="931.97"/>
    <n v="509.58"/>
    <s v="ALMACENES DE PRODUCTOS ALIMENTICIOS Y AGROPECUARIOS"/>
    <x v="21"/>
    <s v="I1R"/>
    <x v="3"/>
    <d v="2025-07-30T00:00:00"/>
    <n v="2025"/>
    <x v="2"/>
    <s v="RL. 230-2025"/>
    <d v="2025-07-11T00:00:00"/>
    <s v="A"/>
    <s v="NO"/>
  </r>
  <r>
    <s v="007407-2025"/>
    <n v="931.97"/>
    <n v="385"/>
    <s v="PANADERIAS Y PASTELERIAS"/>
    <x v="28"/>
    <s v="I1R"/>
    <x v="3"/>
    <d v="2025-07-30T00:00:00"/>
    <n v="2025"/>
    <x v="2"/>
    <s v="RL. 229-2025"/>
    <d v="2025-07-11T00:00:00"/>
    <s v="A"/>
    <s v="NO"/>
  </r>
  <r>
    <s v="007406-2025"/>
    <n v="273.85000000000002"/>
    <n v="95"/>
    <s v="RESTAURANTES,"/>
    <x v="17"/>
    <s v="CI"/>
    <x v="2"/>
    <d v="2025-07-24T00:00:00"/>
    <n v="2025"/>
    <x v="2"/>
    <s v="RL. 251-2025"/>
    <d v="2025-07-22T00:00:00"/>
    <s v="A"/>
    <s v="NO"/>
  </r>
  <r>
    <s v="007405-2025"/>
    <n v="273.85000000000002"/>
    <n v="22"/>
    <s v="AVICOLAS"/>
    <x v="12"/>
    <s v="RDM"/>
    <x v="1"/>
    <d v="2025-07-22T00:00:00"/>
    <n v="2025"/>
    <x v="2"/>
    <s v="RL. 220-2025"/>
    <d v="2025-07-04T00:00:00"/>
    <s v="A"/>
    <s v="NO"/>
  </r>
  <r>
    <s v="007404-2025"/>
    <n v="273.85000000000002"/>
    <n v="160"/>
    <s v="RESTAURANTES"/>
    <x v="17"/>
    <s v="I1R"/>
    <x v="3"/>
    <d v="2025-07-22T00:00:00"/>
    <n v="2025"/>
    <x v="2"/>
    <s v="RL. 228-2025"/>
    <d v="2025-07-11T00:00:00"/>
    <s v="A"/>
    <s v="NO"/>
  </r>
  <r>
    <s v="007403-2025"/>
    <n v="273.85000000000002"/>
    <n v="3"/>
    <s v="AVICOLAS"/>
    <x v="12"/>
    <s v="RDM"/>
    <x v="1"/>
    <d v="2025-07-22T00:00:00"/>
    <n v="2025"/>
    <x v="2"/>
    <s v="RL. 247-2025"/>
    <d v="2025-07-18T00:00:00"/>
    <s v="A"/>
    <s v="NO"/>
  </r>
  <r>
    <s v="007402-2025"/>
    <n v="0"/>
    <n v="40"/>
    <s v="BODEGAS"/>
    <x v="6"/>
    <s v="RDM"/>
    <x v="1"/>
    <d v="2025-07-21T00:00:00"/>
    <n v="2025"/>
    <x v="2"/>
    <s v="RL. 244-2025"/>
    <d v="2025-07-18T00:00:00"/>
    <s v="A"/>
    <s v="SI"/>
  </r>
  <r>
    <s v="007401-2025"/>
    <n v="273.85000000000002"/>
    <n v="45"/>
    <s v="BAZARES Y REGALOS - PELUQUERIAS - VENTA DE APARATOS TELEFONICOS"/>
    <x v="5"/>
    <s v="CI"/>
    <x v="2"/>
    <d v="2025-07-21T00:00:00"/>
    <n v="2025"/>
    <x v="2"/>
    <s v="RL. 227-2025"/>
    <d v="2025-07-11T00:00:00"/>
    <s v="A"/>
    <s v="NO"/>
  </r>
  <r>
    <s v="007400-2025"/>
    <n v="273.85000000000002"/>
    <n v="30"/>
    <s v="SERVICIOS PROFESIONALES DIVERSOS"/>
    <x v="8"/>
    <s v="CE"/>
    <x v="4"/>
    <d v="2025-07-18T00:00:00"/>
    <n v="2025"/>
    <x v="2"/>
    <s v="RL. 236-2025"/>
    <d v="2025-07-16T00:00:00"/>
    <s v="A"/>
    <s v="NO"/>
  </r>
  <r>
    <s v="007399-2025"/>
    <n v="273.85000000000002"/>
    <n v="15"/>
    <s v="VENTA DE APARATOS TELEFONICOS"/>
    <x v="5"/>
    <s v="CI"/>
    <x v="2"/>
    <d v="2025-07-18T00:00:00"/>
    <n v="2025"/>
    <x v="2"/>
    <s v="RL. 226-2025"/>
    <d v="2025-07-10T00:00:00"/>
    <s v="A"/>
    <s v="NO"/>
  </r>
  <r>
    <s v="007398-2025"/>
    <n v="50.17"/>
    <n v="306.05"/>
    <s v="RESTAURANTES,"/>
    <x v="17"/>
    <s v="CI"/>
    <x v="2"/>
    <d v="2025-07-18T00:00:00"/>
    <n v="2025"/>
    <x v="2"/>
    <s v="RL. 242-2025"/>
    <d v="2025-07-17T00:00:00"/>
    <s v="A"/>
    <s v="NO"/>
  </r>
  <r>
    <s v="007397-2025"/>
    <n v="273.85000000000002"/>
    <n v="64.06"/>
    <s v="BOTICAS"/>
    <x v="11"/>
    <s v="I1R"/>
    <x v="3"/>
    <d v="2025-07-18T00:00:00"/>
    <n v="2025"/>
    <x v="2"/>
    <s v="RL. 235-2025"/>
    <d v="2025-07-15T00:00:00"/>
    <s v="A"/>
    <s v="NO"/>
  </r>
  <r>
    <s v="007396-2025"/>
    <n v="273.85000000000002"/>
    <n v="80"/>
    <s v="BODEGAS"/>
    <x v="6"/>
    <s v="CE"/>
    <x v="4"/>
    <d v="2025-07-16T00:00:00"/>
    <n v="2025"/>
    <x v="2"/>
    <s v="RL. 232-2025"/>
    <d v="2025-07-11T00:00:00"/>
    <s v="A"/>
    <s v="NO"/>
  </r>
  <r>
    <s v="007395-2025"/>
    <n v="273.85000000000002"/>
    <n v="93.22"/>
    <s v="SERVICIOS POSTALES NACIONALES"/>
    <x v="14"/>
    <s v="RDM"/>
    <x v="1"/>
    <d v="2025-07-16T00:00:00"/>
    <n v="2025"/>
    <x v="2"/>
    <s v="RL. 225-2025"/>
    <d v="2025-07-10T00:00:00"/>
    <s v="A"/>
    <s v="NO"/>
  </r>
  <r>
    <s v="007394-2025"/>
    <n v="273.85000000000002"/>
    <n v="90"/>
    <s v="COMIDAS RAPIDAS"/>
    <x v="17"/>
    <s v="RDM"/>
    <x v="1"/>
    <d v="2025-07-14T00:00:00"/>
    <n v="2025"/>
    <x v="2"/>
    <s v="RL. 222-2025"/>
    <d v="2025-07-08T00:00:00"/>
    <s v="A"/>
    <s v="NO"/>
  </r>
  <r>
    <s v="007393-2025"/>
    <n v="273.85000000000002"/>
    <n v="30"/>
    <s v="VENTA AL POR MAYOR DE BEBIDAS Y TABACO"/>
    <x v="26"/>
    <s v="CE"/>
    <x v="4"/>
    <d v="2025-07-14T00:00:00"/>
    <n v="2025"/>
    <x v="2"/>
    <s v="RL. 218-2025"/>
    <d v="2025-07-03T00:00:00"/>
    <s v="A"/>
    <s v="NO"/>
  </r>
  <r>
    <s v="007392-2025"/>
    <n v="0"/>
    <n v="12"/>
    <s v="BODEGAS"/>
    <x v="6"/>
    <s v="RDM"/>
    <x v="1"/>
    <d v="2025-07-14T00:00:00"/>
    <n v="2025"/>
    <x v="2"/>
    <s v="RL. 219-2025"/>
    <d v="2025-07-03T00:00:00"/>
    <s v="A"/>
    <s v="SI"/>
  </r>
  <r>
    <s v="007391-2025"/>
    <n v="273.85000000000002"/>
    <n v="124.31"/>
    <s v="MINIMARKET"/>
    <x v="3"/>
    <s v="CZ"/>
    <x v="0"/>
    <d v="2025-07-14T00:00:00"/>
    <n v="2025"/>
    <x v="2"/>
    <s v="RL. 223-2025"/>
    <d v="2025-07-08T00:00:00"/>
    <s v="A"/>
    <s v="NO"/>
  </r>
  <r>
    <s v="007390-2025"/>
    <n v="931.97"/>
    <n v="931.97"/>
    <s v="CAPTACION DE ENERGIA ELECTRICA - DISTRIBUCION DE ENERGIA ELECTRICA - GENERACION DE ELECTRICIDAD"/>
    <x v="29"/>
    <s v="I3"/>
    <x v="7"/>
    <d v="2025-07-14T00:00:00"/>
    <n v="2025"/>
    <x v="2"/>
    <s v="RL. 204-2025"/>
    <d v="2025-06-25T00:00:00"/>
    <s v="A"/>
    <s v="NO"/>
  </r>
  <r>
    <s v="007389-2025"/>
    <n v="0"/>
    <n v="4"/>
    <s v="BODEGAS"/>
    <x v="6"/>
    <s v="RDM"/>
    <x v="1"/>
    <d v="2025-07-10T00:00:00"/>
    <n v="2025"/>
    <x v="2"/>
    <s v="RL. 211-2025"/>
    <d v="2025-06-27T00:00:00"/>
    <s v="A"/>
    <s v="SI"/>
  </r>
  <r>
    <s v="007388-2025"/>
    <n v="0"/>
    <n v="12"/>
    <s v="BODEGAS"/>
    <x v="6"/>
    <s v="RDM"/>
    <x v="1"/>
    <d v="2025-07-10T00:00:00"/>
    <n v="2025"/>
    <x v="2"/>
    <s v="RL. 210-2025"/>
    <d v="2025-06-27T00:00:00"/>
    <s v="A"/>
    <s v="SI"/>
  </r>
  <r>
    <s v="007387-2025"/>
    <n v="273.85000000000002"/>
    <n v="19.5"/>
    <s v="COMIDAS RAPIDAS"/>
    <x v="17"/>
    <s v="RDM"/>
    <x v="1"/>
    <d v="2025-07-10T00:00:00"/>
    <n v="2025"/>
    <x v="2"/>
    <s v="RL. 212-2025"/>
    <d v="2025-06-27T00:00:00"/>
    <s v="A"/>
    <s v="NO"/>
  </r>
  <r>
    <s v="007386-2025"/>
    <n v="273.85000000000002"/>
    <n v="70"/>
    <s v="RESTAURANTES,"/>
    <x v="17"/>
    <s v="RDM"/>
    <x v="1"/>
    <d v="2025-07-10T00:00:00"/>
    <n v="2025"/>
    <x v="2"/>
    <s v="RL. 216-2025"/>
    <d v="2025-07-02T00:00:00"/>
    <s v="A"/>
    <s v="NO"/>
  </r>
  <r>
    <s v="007385-2025"/>
    <n v="273.85000000000002"/>
    <n v="62"/>
    <s v="VENTA DE MOTOCICLETAS - VENTA DE REPUESTOS PARA MOTOCICLETAS"/>
    <x v="13"/>
    <s v="I1R"/>
    <x v="3"/>
    <d v="2025-07-09T00:00:00"/>
    <n v="2025"/>
    <x v="2"/>
    <s v="RL. 205-2025"/>
    <d v="2025-06-26T00:00:00"/>
    <s v="A"/>
    <s v="NO"/>
  </r>
  <r>
    <s v="007384-2025"/>
    <n v="931.97"/>
    <n v="1799.69"/>
    <s v="ENSEÑANZA PRIMARIA PRIVADA - ENSEÑANZA SECUNDARIA PRIVADA"/>
    <x v="20"/>
    <s v="RDM"/>
    <x v="1"/>
    <d v="2025-07-09T00:00:00"/>
    <n v="2025"/>
    <x v="2"/>
    <s v="RL. 115-2025"/>
    <d v="2025-04-01T00:00:00"/>
    <s v="A"/>
    <s v="NO"/>
  </r>
  <r>
    <s v="007383-2025"/>
    <n v="273.85000000000002"/>
    <n v="287.55"/>
    <s v="VENTA DE SANITARIOS Y MAYOLICAS"/>
    <x v="30"/>
    <s v="CE"/>
    <x v="4"/>
    <d v="2025-07-08T00:00:00"/>
    <n v="2025"/>
    <x v="2"/>
    <s v="RL. 207-2025"/>
    <d v="2025-06-26T00:00:00"/>
    <s v="A"/>
    <s v="NO"/>
  </r>
  <r>
    <s v="007382-2025"/>
    <n v="273.85000000000002"/>
    <n v="70"/>
    <s v="CONSULTORIOS ODONTOLOGICOS"/>
    <x v="1"/>
    <s v="RDM"/>
    <x v="1"/>
    <d v="2025-07-08T00:00:00"/>
    <n v="2025"/>
    <x v="2"/>
    <s v="RL. 217-2025"/>
    <d v="2025-07-02T00:00:00"/>
    <s v="A"/>
    <s v="NO"/>
  </r>
  <r>
    <s v="007381-2025"/>
    <n v="273.85000000000002"/>
    <n v="40"/>
    <s v="RESTAURANTES - BODEGAS"/>
    <x v="17"/>
    <s v="CI"/>
    <x v="2"/>
    <d v="2025-07-07T00:00:00"/>
    <n v="2025"/>
    <x v="2"/>
    <s v="RL. 201-2025"/>
    <d v="2025-06-20T00:00:00"/>
    <s v="A"/>
    <s v="NO"/>
  </r>
  <r>
    <s v="007380-2025"/>
    <n v="273.85000000000002"/>
    <n v="47.88"/>
    <s v="FERRETERIAS"/>
    <x v="9"/>
    <s v="CE"/>
    <x v="4"/>
    <d v="2025-07-04T00:00:00"/>
    <n v="2025"/>
    <x v="2"/>
    <s v="RL. 206-2025"/>
    <d v="2025-06-26T00:00:00"/>
    <s v="A"/>
    <s v="NO"/>
  </r>
  <r>
    <s v="007379-2025"/>
    <n v="273.85000000000002"/>
    <n v="35"/>
    <s v="VENTA DE REPUESTOS PARA VEHICULOS"/>
    <x v="31"/>
    <s v="RDM"/>
    <x v="1"/>
    <d v="2025-07-03T00:00:00"/>
    <n v="2025"/>
    <x v="2"/>
    <s v="RL. 214-2025"/>
    <d v="2025-07-01T00:00:00"/>
    <s v="A"/>
    <s v="NO"/>
  </r>
  <r>
    <s v="007378-2025"/>
    <n v="0"/>
    <n v="24"/>
    <s v="BODEGAS"/>
    <x v="6"/>
    <s v="CZ"/>
    <x v="0"/>
    <d v="2025-07-03T00:00:00"/>
    <n v="2025"/>
    <x v="2"/>
    <s v="RL. 195-2025"/>
    <d v="2025-06-18T00:00:00"/>
    <s v="A"/>
    <s v="NO"/>
  </r>
  <r>
    <s v="007377-2025"/>
    <n v="0"/>
    <n v="38"/>
    <s v="BODEGAS"/>
    <x v="6"/>
    <s v="I1"/>
    <x v="8"/>
    <d v="2025-07-01T00:00:00"/>
    <n v="2025"/>
    <x v="2"/>
    <s v="RL. 208-2025"/>
    <d v="2025-06-26T00:00:00"/>
    <s v="A"/>
    <s v="NO"/>
  </r>
  <r>
    <s v="007376-2025"/>
    <n v="273.85000000000002"/>
    <n v="51.09"/>
    <s v="FARMACIAS Y BOTICAS"/>
    <x v="11"/>
    <s v="CZ"/>
    <x v="0"/>
    <d v="2025-06-30T00:00:00"/>
    <n v="2025"/>
    <x v="3"/>
    <s v="RL. 198-2025"/>
    <d v="2025-06-19T00:00:00"/>
    <s v="A"/>
    <s v="NO"/>
  </r>
  <r>
    <s v="007375-2025"/>
    <n v="273.85000000000002"/>
    <n v="22.39"/>
    <s v="RESTAURANTES,"/>
    <x v="17"/>
    <s v="RDM"/>
    <x v="1"/>
    <d v="2025-06-30T00:00:00"/>
    <n v="2025"/>
    <x v="3"/>
    <s v="RL. 203-2025"/>
    <d v="2025-06-25T00:00:00"/>
    <s v="A"/>
    <s v="NO"/>
  </r>
  <r>
    <s v="007374-2025"/>
    <n v="273.85000000000002"/>
    <n v="194.11"/>
    <s v="RESTAURANTES - POLLOS A LA BRASA (POLLERIAS)"/>
    <x v="17"/>
    <s v="RDM"/>
    <x v="1"/>
    <d v="2025-06-30T00:00:00"/>
    <n v="2025"/>
    <x v="3"/>
    <s v="RL. 190-2025"/>
    <d v="2025-06-13T00:00:00"/>
    <s v="A"/>
    <s v="NO"/>
  </r>
  <r>
    <s v="007373-2025"/>
    <n v="273.85000000000002"/>
    <n v="60"/>
    <s v="JUEGOS ELECTRONICOS"/>
    <x v="32"/>
    <s v="CZ"/>
    <x v="0"/>
    <d v="2025-06-30T00:00:00"/>
    <n v="2025"/>
    <x v="3"/>
    <s v="RL. 186-2025"/>
    <d v="2025-06-12T00:00:00"/>
    <s v="A"/>
    <s v="NO"/>
  </r>
  <r>
    <s v="007372-2025"/>
    <n v="273.85000000000002"/>
    <n v="45"/>
    <s v="MINIMARKET - IMPRENTAS - FOTOCOPIADORAS Y TIPEOS EN COMPUTADORA"/>
    <x v="3"/>
    <s v="RDM"/>
    <x v="1"/>
    <d v="2025-06-30T00:00:00"/>
    <n v="2025"/>
    <x v="3"/>
    <s v="RL. 202-2025"/>
    <d v="2025-06-25T00:00:00"/>
    <s v="A"/>
    <s v="NO"/>
  </r>
  <r>
    <s v="007371-2025"/>
    <n v="0"/>
    <n v="24"/>
    <s v="BODEGAS"/>
    <x v="6"/>
    <s v="CZ"/>
    <x v="0"/>
    <d v="2025-06-27T00:00:00"/>
    <n v="2025"/>
    <x v="3"/>
    <s v="RL. 195-2025"/>
    <d v="2025-06-18T00:00:00"/>
    <s v="A"/>
    <s v="NO"/>
  </r>
  <r>
    <s v="007370-2025"/>
    <n v="273.85000000000002"/>
    <n v="120"/>
    <s v="VENTA DE MATERIALES DE LIMPIEZA"/>
    <x v="33"/>
    <s v="RDM"/>
    <x v="1"/>
    <d v="2025-06-26T00:00:00"/>
    <n v="2025"/>
    <x v="3"/>
    <s v="RL. 199-2025"/>
    <d v="2025-06-19T00:00:00"/>
    <s v="A"/>
    <s v="NO"/>
  </r>
  <r>
    <s v="007369-2025"/>
    <n v="254.21"/>
    <n v="50"/>
    <s v="CONSULTORIOS ODONTOLOGICOS"/>
    <x v="1"/>
    <s v="CZ"/>
    <x v="0"/>
    <d v="2025-06-26T00:00:00"/>
    <n v="2025"/>
    <x v="3"/>
    <s v="RL. 191-2025"/>
    <d v="2025-06-16T00:00:00"/>
    <s v="A"/>
    <s v="NO"/>
  </r>
  <r>
    <s v="007368-2025"/>
    <n v="273.85000000000002"/>
    <n v="50"/>
    <s v="RESTAURANTES,"/>
    <x v="17"/>
    <s v="CZ"/>
    <x v="0"/>
    <d v="2025-06-26T00:00:00"/>
    <n v="2025"/>
    <x v="3"/>
    <s v="RL. 189-2025"/>
    <d v="2025-06-13T00:00:00"/>
    <s v="A"/>
    <s v="NO"/>
  </r>
  <r>
    <s v="007367-2025"/>
    <n v="931.97"/>
    <n v="404"/>
    <s v="ACABADOS DE CARPINTERIA - EBANISTERIA"/>
    <x v="34"/>
    <s v="RDM"/>
    <x v="1"/>
    <d v="2025-06-23T00:00:00"/>
    <n v="2025"/>
    <x v="3"/>
    <s v="RL. 114-2025"/>
    <d v="2025-03-31T00:00:00"/>
    <s v="A"/>
    <s v="NO"/>
  </r>
  <r>
    <s v="007366-2025"/>
    <n v="273.85000000000002"/>
    <n v="60"/>
    <s v="RESTAURANTES,"/>
    <x v="17"/>
    <s v="CZ"/>
    <x v="0"/>
    <d v="2025-06-23T00:00:00"/>
    <n v="2025"/>
    <x v="3"/>
    <s v="RL. 188-2025"/>
    <d v="2025-06-13T00:00:00"/>
    <s v="A"/>
    <s v="NO"/>
  </r>
  <r>
    <s v="007365-2025"/>
    <n v="273.85000000000002"/>
    <n v="148.35"/>
    <s v="VENTA DE MOTOCICLETAS"/>
    <x v="13"/>
    <s v="I1R"/>
    <x v="3"/>
    <d v="2025-06-23T00:00:00"/>
    <n v="2025"/>
    <x v="3"/>
    <s v="RL. 193-2025"/>
    <d v="2025-06-17T00:00:00"/>
    <s v="A"/>
    <s v="NO"/>
  </r>
  <r>
    <s v="007364-2025"/>
    <n v="0"/>
    <n v="30"/>
    <s v="BODEGAS"/>
    <x v="6"/>
    <s v="RDM"/>
    <x v="1"/>
    <d v="2025-06-19T00:00:00"/>
    <n v="2025"/>
    <x v="3"/>
    <s v="RL. 192-2025"/>
    <d v="2025-06-16T00:00:00"/>
    <s v="A"/>
    <s v="SI"/>
  </r>
  <r>
    <s v="007363-2025"/>
    <n v="273.85000000000002"/>
    <n v="100"/>
    <s v="VENTA DE COMPUTADORAS Y SOFTWARES"/>
    <x v="35"/>
    <s v="CI"/>
    <x v="2"/>
    <d v="2025-06-18T00:00:00"/>
    <n v="2025"/>
    <x v="3"/>
    <s v="RL. 185-2025"/>
    <d v="2025-06-11T00:00:00"/>
    <s v="A"/>
    <s v="NO"/>
  </r>
  <r>
    <s v="007362-2025"/>
    <n v="273.85000000000002"/>
    <n v="110"/>
    <s v="POLLOS A LA BRASA (POLLERIAS)"/>
    <x v="17"/>
    <s v="RDM"/>
    <x v="1"/>
    <d v="2025-06-18T00:00:00"/>
    <n v="2025"/>
    <x v="3"/>
    <s v="RL. 187-2025"/>
    <d v="2025-06-12T00:00:00"/>
    <s v="A"/>
    <s v="NO"/>
  </r>
  <r>
    <s v="007361-2025"/>
    <n v="931.97"/>
    <n v="11000.19"/>
    <s v="ALMACENES DE PRODUCTOS ALIMENTICIOS Y AGROPECUARIOS - ALMACENES PARA MERCANCIAS VARIAS - EXPORTACION"/>
    <x v="21"/>
    <s v="I1R"/>
    <x v="3"/>
    <d v="2025-06-18T00:00:00"/>
    <n v="2025"/>
    <x v="3"/>
    <s v="RL. 145-2025"/>
    <d v="2025-05-05T00:00:00"/>
    <s v="A"/>
    <s v="NO"/>
  </r>
  <r>
    <s v="007360-2025"/>
    <n v="273.85000000000002"/>
    <n v="26.4"/>
    <s v="SERVICIOS PROFESIONALES DIVERSOS (SERVICIOS PROFESIONALES PERSONALES)"/>
    <x v="8"/>
    <s v="I1"/>
    <x v="8"/>
    <d v="2025-06-16T00:00:00"/>
    <n v="2025"/>
    <x v="3"/>
    <s v="RL. 171-2025"/>
    <d v="2025-05-27T00:00:00"/>
    <s v="A"/>
    <s v="NO"/>
  </r>
  <r>
    <s v="007359-2025"/>
    <n v="254.21"/>
    <n v="39"/>
    <s v="DENTISTA ODONTOLOGIA GENERAL"/>
    <x v="1"/>
    <s v="RDM"/>
    <x v="1"/>
    <d v="2025-06-13T00:00:00"/>
    <n v="2025"/>
    <x v="3"/>
    <s v="RL. 183-2025"/>
    <d v="2025-06-09T00:00:00"/>
    <s v="A"/>
    <s v="NO"/>
  </r>
  <r>
    <s v="007358-2025"/>
    <n v="273.85000000000002"/>
    <n v="373.5"/>
    <s v="VENTA DE VEHICULOS USADOS Y/O NUEVOS - VENTA DE ELECTRODOMESTICOS"/>
    <x v="36"/>
    <s v="I1R"/>
    <x v="3"/>
    <d v="2025-06-12T00:00:00"/>
    <n v="2025"/>
    <x v="3"/>
    <s v="RL. 174-2025"/>
    <d v="2025-05-30T00:00:00"/>
    <s v="A"/>
    <s v="NO"/>
  </r>
  <r>
    <s v="007357-2025"/>
    <n v="931.97"/>
    <n v="409.78"/>
    <s v="HOSTALES"/>
    <x v="24"/>
    <s v="RDM"/>
    <x v="1"/>
    <d v="2025-06-12T00:00:00"/>
    <n v="2025"/>
    <x v="3"/>
    <s v="RL. 96-2025"/>
    <d v="2025-03-14T00:00:00"/>
    <s v="A"/>
    <s v="NO"/>
  </r>
  <r>
    <s v="007356-2025"/>
    <n v="273.85000000000002"/>
    <n v="40"/>
    <s v="LIBRERIAS"/>
    <x v="2"/>
    <s v="CI"/>
    <x v="2"/>
    <d v="2025-06-11T00:00:00"/>
    <n v="2025"/>
    <x v="3"/>
    <s v="RL. 178-2025"/>
    <d v="2025-06-03T00:00:00"/>
    <s v="A"/>
    <s v="NO"/>
  </r>
  <r>
    <s v="007355-2025"/>
    <n v="681.98"/>
    <n v="1383.57"/>
    <s v="MOTELES"/>
    <x v="24"/>
    <s v="RDM"/>
    <x v="1"/>
    <d v="2025-06-11T00:00:00"/>
    <n v="2025"/>
    <x v="3"/>
    <s v="RL. 17-2025"/>
    <d v="2025-01-24T00:00:00"/>
    <s v="A"/>
    <s v="NO"/>
  </r>
  <r>
    <s v="007354-2025"/>
    <n v="273.85000000000002"/>
    <n v="60"/>
    <s v="VENTA DE VIVERES Y  BEBIDAS"/>
    <x v="26"/>
    <s v="CI"/>
    <x v="2"/>
    <d v="2025-06-11T00:00:00"/>
    <n v="2025"/>
    <x v="3"/>
    <s v="RL. 182-2025"/>
    <d v="2025-06-09T00:00:00"/>
    <s v="A"/>
    <s v="NO"/>
  </r>
  <r>
    <s v="007353-2025"/>
    <n v="273.85000000000002"/>
    <n v="57"/>
    <s v="VENTA DE ABONOS Y FERTILIZANTES"/>
    <x v="25"/>
    <s v="CE"/>
    <x v="4"/>
    <d v="2025-06-11T00:00:00"/>
    <n v="2025"/>
    <x v="3"/>
    <s v="RL. 181-2025"/>
    <d v="2025-06-06T00:00:00"/>
    <s v="A"/>
    <s v="NO"/>
  </r>
  <r>
    <s v="007352-2025"/>
    <n v="273.85000000000002"/>
    <n v="53.25"/>
    <s v="VENTA DE ABONOS Y FERTILIZANTES"/>
    <x v="25"/>
    <s v="CE"/>
    <x v="4"/>
    <d v="2025-06-10T00:00:00"/>
    <n v="2025"/>
    <x v="3"/>
    <s v="RL. 179-2025"/>
    <d v="2025-06-03T00:00:00"/>
    <s v="A"/>
    <s v="NO"/>
  </r>
  <r>
    <s v="007351-2025"/>
    <n v="254.21"/>
    <n v="53.41"/>
    <s v="CONSULTORIOS DE MEDICINA GENERAL - GINECOLOGOS"/>
    <x v="1"/>
    <s v="RDM"/>
    <x v="1"/>
    <d v="2025-06-10T00:00:00"/>
    <n v="2025"/>
    <x v="3"/>
    <s v="RL. 176-2025"/>
    <d v="2025-06-02T00:00:00"/>
    <s v="A"/>
    <s v="NO"/>
  </r>
  <r>
    <s v="007350-2025"/>
    <n v="273.85000000000002"/>
    <n v="19.38"/>
    <s v="SERVICIOS PROFESIONALES DIVERSOS (SERVICIOS PROFESIONALES PERSONALES)"/>
    <x v="8"/>
    <s v="I1R"/>
    <x v="3"/>
    <d v="2025-06-09T00:00:00"/>
    <n v="2025"/>
    <x v="3"/>
    <s v="RL. 177-2025"/>
    <d v="2025-06-03T00:00:00"/>
    <s v="A"/>
    <s v="NO"/>
  </r>
  <r>
    <s v="007349-2025"/>
    <n v="273.85000000000002"/>
    <n v="70"/>
    <s v="MINIMARKET -FOTOCOPIADORAS Y TIPEOS EN COMPUTADORA -IMPRENTAS"/>
    <x v="3"/>
    <s v="CZ"/>
    <x v="0"/>
    <d v="2025-06-09T00:00:00"/>
    <n v="2025"/>
    <x v="3"/>
    <s v="RL. 175-2025"/>
    <d v="2025-06-02T00:00:00"/>
    <s v="A"/>
    <s v="NO"/>
  </r>
  <r>
    <s v="007348-2025"/>
    <n v="273.85000000000002"/>
    <n v="120"/>
    <s v="VENTA DE APARATOS TELEFONICOS"/>
    <x v="5"/>
    <s v="CZ"/>
    <x v="0"/>
    <d v="2025-06-09T00:00:00"/>
    <n v="2025"/>
    <x v="3"/>
    <s v="RL. 169-2025"/>
    <d v="2025-05-26T00:00:00"/>
    <s v="A"/>
    <s v="NO"/>
  </r>
  <r>
    <s v="007347-2025"/>
    <n v="897.13"/>
    <n v="515.11"/>
    <s v="HOSTALES"/>
    <x v="24"/>
    <s v="RDM"/>
    <x v="1"/>
    <d v="2025-06-09T00:00:00"/>
    <n v="2025"/>
    <x v="3"/>
    <s v="RL. 426-2024"/>
    <d v="2024-12-05T00:00:00"/>
    <s v="A"/>
    <s v="NO"/>
  </r>
  <r>
    <s v="007346-2025"/>
    <n v="273.85000000000002"/>
    <n v="70"/>
    <s v="VENTA DE VIVERES Y  BEBIDAS - VENTA DE FRUTAS OLEAGINOSAS"/>
    <x v="26"/>
    <s v="RDM"/>
    <x v="1"/>
    <d v="2025-06-09T00:00:00"/>
    <n v="2025"/>
    <x v="3"/>
    <s v="RL. 180-2025"/>
    <d v="2025-06-05T00:00:00"/>
    <s v="A"/>
    <s v="NO"/>
  </r>
  <r>
    <s v="007345-2025"/>
    <n v="273.85000000000002"/>
    <n v="507.29"/>
    <s v="MUEBLERIA"/>
    <x v="15"/>
    <s v="RDM"/>
    <x v="1"/>
    <d v="2025-06-06T00:00:00"/>
    <n v="2025"/>
    <x v="3"/>
    <s v="RL. 164-2025"/>
    <d v="2025-05-22T00:00:00"/>
    <s v="A"/>
    <s v="NO"/>
  </r>
  <r>
    <s v="007344-2025"/>
    <n v="273.85000000000002"/>
    <n v="50"/>
    <s v="RESTAURANTES - PUBS (CON VIDEOS)"/>
    <x v="37"/>
    <s v="CI"/>
    <x v="2"/>
    <d v="2025-06-04T00:00:00"/>
    <n v="2025"/>
    <x v="3"/>
    <s v="RL. 170-2025"/>
    <d v="2025-05-26T00:00:00"/>
    <s v="A"/>
    <s v="NO"/>
  </r>
  <r>
    <s v="007343-2025"/>
    <n v="254.21"/>
    <n v="100"/>
    <s v="DENTISTA ODONTOLOGIA GENERAL"/>
    <x v="1"/>
    <s v="CI"/>
    <x v="2"/>
    <d v="2025-06-04T00:00:00"/>
    <n v="2025"/>
    <x v="3"/>
    <s v="RL. 173-2025"/>
    <d v="2025-05-29T00:00:00"/>
    <s v="A"/>
    <s v="NO"/>
  </r>
  <r>
    <s v="007342-2025"/>
    <n v="681.98"/>
    <n v="141.88999999999999"/>
    <s v="ENSEÑANZA PRE ESCOLAR PRIVADA"/>
    <x v="20"/>
    <s v="RDM"/>
    <x v="1"/>
    <d v="2025-06-04T00:00:00"/>
    <n v="2025"/>
    <x v="3"/>
    <s v="RL. 132-2025"/>
    <d v="2025-04-21T00:00:00"/>
    <s v="A"/>
    <s v="NO"/>
  </r>
  <r>
    <s v="007341-2025"/>
    <n v="681.98"/>
    <n v="1108.6500000000001"/>
    <s v="ENSEÑANZA PRE ESCOLAR PRIVADA -ENSEÑANZA PRIMARIA PRIVADA - ENSEÑANZA SECUNDARIA PRIVADA"/>
    <x v="20"/>
    <s v="RDM"/>
    <x v="1"/>
    <d v="2025-06-03T00:00:00"/>
    <n v="2025"/>
    <x v="3"/>
    <s v="RL. 58-2025"/>
    <d v="2025-02-21T00:00:00"/>
    <s v="A"/>
    <s v="NO"/>
  </r>
  <r>
    <s v="007340-2025"/>
    <n v="0"/>
    <n v="26.4"/>
    <s v="BODEGAS"/>
    <x v="6"/>
    <s v="RDM"/>
    <x v="1"/>
    <d v="2025-06-02T00:00:00"/>
    <n v="2025"/>
    <x v="3"/>
    <s v="RL. 165-2025"/>
    <d v="2025-05-22T00:00:00"/>
    <s v="A"/>
    <s v="SI"/>
  </r>
  <r>
    <s v="007339-2025"/>
    <n v="273.85000000000002"/>
    <n v="135"/>
    <s v="POLLOS A LA BRASA (POLLERIAS)"/>
    <x v="17"/>
    <s v="RDM"/>
    <x v="1"/>
    <d v="2025-06-02T00:00:00"/>
    <n v="2025"/>
    <x v="3"/>
    <s v="RL. 166-2025"/>
    <d v="2025-05-22T00:00:00"/>
    <s v="A"/>
    <s v="NO"/>
  </r>
  <r>
    <s v="007338-2025"/>
    <n v="273.85000000000002"/>
    <n v="218.86"/>
    <s v="GIMNASIOS"/>
    <x v="38"/>
    <s v="CI"/>
    <x v="2"/>
    <d v="2025-06-02T00:00:00"/>
    <n v="2025"/>
    <x v="3"/>
    <s v="RL. 172-2025"/>
    <d v="2025-05-28T00:00:00"/>
    <s v="A"/>
    <s v="NO"/>
  </r>
  <r>
    <s v="007337-2025"/>
    <n v="273.85000000000002"/>
    <n v="273.85000000000002"/>
    <s v="VENTA DE ARTICULOS ARTESANALES - LIBRERIAS"/>
    <x v="2"/>
    <s v="CI"/>
    <x v="2"/>
    <d v="2025-05-29T00:00:00"/>
    <n v="2025"/>
    <x v="4"/>
    <s v="RL. 157-2025"/>
    <d v="2025-05-19T00:00:00"/>
    <s v="A"/>
    <s v="NO"/>
  </r>
  <r>
    <s v="007336-2025"/>
    <n v="273.85000000000002"/>
    <n v="36"/>
    <s v="VENTA DE JUGUETES"/>
    <x v="39"/>
    <s v="CI"/>
    <x v="2"/>
    <d v="2025-05-29T00:00:00"/>
    <n v="2025"/>
    <x v="4"/>
    <s v="RL. 161-2025"/>
    <d v="2025-05-21T00:00:00"/>
    <s v="A"/>
    <s v="NO"/>
  </r>
  <r>
    <s v="007335-2025"/>
    <n v="273.85000000000002"/>
    <n v="40"/>
    <s v="VENTA DE GOLOSINAS Y CONFITERIA"/>
    <x v="3"/>
    <s v="RDM"/>
    <x v="1"/>
    <d v="2025-05-29T00:00:00"/>
    <n v="2025"/>
    <x v="4"/>
    <s v="RL. 167-2025"/>
    <d v="2025-05-22T00:00:00"/>
    <s v="A"/>
    <s v="NO"/>
  </r>
  <r>
    <s v="007334-2025"/>
    <n v="273.85000000000002"/>
    <n v="105"/>
    <s v="VENTA DE ABONOS Y FERTILIZANTES"/>
    <x v="25"/>
    <s v="CE"/>
    <x v="4"/>
    <d v="2025-05-29T00:00:00"/>
    <n v="2025"/>
    <x v="4"/>
    <s v="RL. 159-2025"/>
    <d v="2025-05-20T00:00:00"/>
    <s v="A"/>
    <s v="NO"/>
  </r>
  <r>
    <s v="007333-2025"/>
    <n v="681.98"/>
    <n v="931.81"/>
    <s v="HOTELES - RESTAURANTES"/>
    <x v="24"/>
    <s v="RDM"/>
    <x v="1"/>
    <d v="2025-05-26T00:00:00"/>
    <n v="2025"/>
    <x v="4"/>
    <s v="RL. 57-2025 EXP. 1 Y 2"/>
    <d v="2025-05-15T00:00:00"/>
    <s v="A"/>
    <s v="NO"/>
  </r>
  <r>
    <s v="007332-2025"/>
    <n v="273.85000000000002"/>
    <n v="45"/>
    <s v="LOCERIAS"/>
    <x v="30"/>
    <s v="CZ"/>
    <x v="0"/>
    <d v="2025-05-23T00:00:00"/>
    <n v="2025"/>
    <x v="4"/>
    <s v="RL. 154-2025"/>
    <d v="2025-05-13T00:00:00"/>
    <s v="A"/>
    <s v="NO"/>
  </r>
  <r>
    <s v="007331-2025"/>
    <n v="273.85000000000002"/>
    <n v="50"/>
    <s v="CONSULTORIOS DE MEDICOS VETERINARIOS - VENTA DE PRODUCTOS VETERINARIOS"/>
    <x v="1"/>
    <s v="RDM"/>
    <x v="1"/>
    <d v="2025-05-22T00:00:00"/>
    <n v="2025"/>
    <x v="4"/>
    <s v="RL. 151-2025"/>
    <d v="2025-05-09T00:00:00"/>
    <s v="A"/>
    <s v="NO"/>
  </r>
  <r>
    <s v="007330-2025"/>
    <n v="0"/>
    <n v="9"/>
    <s v="BODEGAS"/>
    <x v="6"/>
    <s v="RDM"/>
    <x v="1"/>
    <d v="2025-05-22T00:00:00"/>
    <n v="2025"/>
    <x v="4"/>
    <s v="RL. 148-2025"/>
    <d v="2025-05-07T00:00:00"/>
    <s v="A"/>
    <s v="SI"/>
  </r>
  <r>
    <s v="007329-2025"/>
    <n v="273.85000000000002"/>
    <n v="25"/>
    <s v="COMIDAS RAPIDAS"/>
    <x v="17"/>
    <s v="RDM"/>
    <x v="1"/>
    <d v="2025-05-22T00:00:00"/>
    <n v="2025"/>
    <x v="4"/>
    <s v="RL. 153-2025"/>
    <d v="2025-05-12T00:00:00"/>
    <s v="A"/>
    <s v="NO"/>
  </r>
  <r>
    <s v="007328-2025"/>
    <n v="273.85000000000002"/>
    <n v="205"/>
    <s v="CENTROS MEDICOS"/>
    <x v="1"/>
    <s v="RDM"/>
    <x v="1"/>
    <d v="2025-05-22T00:00:00"/>
    <n v="2025"/>
    <x v="4"/>
    <s v="RL. 156-2025"/>
    <d v="2025-05-19T00:00:00"/>
    <s v="A"/>
    <s v="NO"/>
  </r>
  <r>
    <s v="007327-2025"/>
    <n v="931.97"/>
    <n v="974.93"/>
    <s v="RESTAURANTES  - HOSTALES"/>
    <x v="24"/>
    <s v="CZ"/>
    <x v="0"/>
    <d v="2025-05-21T00:00:00"/>
    <n v="2025"/>
    <x v="4"/>
    <s v="RL. 125-2025 EXP. 1 Y 2"/>
    <d v="2025-04-11T00:00:00"/>
    <s v="A"/>
    <s v="NO"/>
  </r>
  <r>
    <s v="007326-2025"/>
    <n v="273.85000000000002"/>
    <n v="594.17999999999995"/>
    <s v="RESTAURANTES, - CARNES Y PARRILLADAS"/>
    <x v="17"/>
    <s v="CI"/>
    <x v="2"/>
    <d v="2025-05-20T00:00:00"/>
    <n v="2025"/>
    <x v="4"/>
    <s v="RL. 155-2025"/>
    <d v="2025-05-16T00:00:00"/>
    <s v="A"/>
    <s v="NO"/>
  </r>
  <r>
    <s v="007325-2025"/>
    <n v="273.85000000000002"/>
    <n v="354"/>
    <s v="MINIMARKET"/>
    <x v="3"/>
    <s v="OU"/>
    <x v="5"/>
    <d v="2025-05-20T00:00:00"/>
    <n v="2025"/>
    <x v="4"/>
    <s v="RL. 150-2025"/>
    <d v="2025-05-08T00:00:00"/>
    <s v="A"/>
    <s v="NO"/>
  </r>
  <r>
    <s v="007324-2025"/>
    <n v="273.85000000000002"/>
    <n v="75"/>
    <s v="BAZARES Y REGALOS"/>
    <x v="2"/>
    <s v="CI"/>
    <x v="2"/>
    <d v="2025-05-16T00:00:00"/>
    <n v="2025"/>
    <x v="4"/>
    <s v="RL. 143-2025"/>
    <d v="2025-05-05T00:00:00"/>
    <s v="A"/>
    <s v="NO"/>
  </r>
  <r>
    <s v="007323-2025"/>
    <n v="273.85000000000002"/>
    <n v="60"/>
    <s v="BOTICAS"/>
    <x v="11"/>
    <s v="RDM"/>
    <x v="1"/>
    <d v="2025-05-16T00:00:00"/>
    <n v="2025"/>
    <x v="4"/>
    <s v="RL. 147-2025"/>
    <d v="2025-05-06T00:00:00"/>
    <s v="A"/>
    <s v="NO"/>
  </r>
  <r>
    <s v="007322-2025"/>
    <n v="273.85000000000002"/>
    <n v="510"/>
    <s v="VENTA DE ROPA Y PRODUCTOS DE BELLEZA"/>
    <x v="2"/>
    <s v="CI"/>
    <x v="2"/>
    <d v="2025-05-15T00:00:00"/>
    <n v="2025"/>
    <x v="4"/>
    <s v="RL. 152-2025"/>
    <d v="2025-05-09T00:00:00"/>
    <s v="A"/>
    <s v="NO"/>
  </r>
  <r>
    <s v="007321-2025"/>
    <n v="273.85000000000002"/>
    <n v="20"/>
    <s v="BAZARES Y REGALOS - LIBRERIAS - VENTA DE JUGUETES"/>
    <x v="2"/>
    <s v="RDM"/>
    <x v="1"/>
    <d v="2025-05-13T00:00:00"/>
    <n v="2025"/>
    <x v="4"/>
    <s v="RL. 144-2025"/>
    <d v="2025-05-05T00:00:00"/>
    <s v="A"/>
    <s v="NO"/>
  </r>
  <r>
    <s v="007320-2025"/>
    <n v="931.97"/>
    <n v="187.14"/>
    <s v="BOTICAS"/>
    <x v="11"/>
    <s v="CI"/>
    <x v="2"/>
    <d v="2025-05-08T00:00:00"/>
    <n v="2025"/>
    <x v="4"/>
    <s v="RL. 95-2025"/>
    <d v="2025-03-14T00:00:00"/>
    <s v="A"/>
    <s v="NO"/>
  </r>
  <r>
    <s v="007319-2025"/>
    <n v="273.85000000000002"/>
    <n v="70"/>
    <s v="VENTA DE VIVERES Y  BEBIDAS"/>
    <x v="26"/>
    <s v="CE"/>
    <x v="4"/>
    <d v="2025-05-07T00:00:00"/>
    <n v="2025"/>
    <x v="4"/>
    <s v="RL. 142-2025"/>
    <d v="2025-04-30T00:00:00"/>
    <s v="A"/>
    <s v="NO"/>
  </r>
  <r>
    <s v="007318-2025"/>
    <n v="273.85000000000002"/>
    <n v="90"/>
    <s v="SERVICIOS PROFESIONALES DIVERSOS (SERVICIOS PROFESIONALES PERSONALES)"/>
    <x v="8"/>
    <s v="CE"/>
    <x v="4"/>
    <d v="2025-05-07T00:00:00"/>
    <n v="2025"/>
    <x v="4"/>
    <s v="RL. 146-2025"/>
    <d v="2025-05-05T00:00:00"/>
    <s v="A"/>
    <s v="NO"/>
  </r>
  <r>
    <s v="007317-2025"/>
    <n v="51.65"/>
    <n v="70"/>
    <s v="VENTA DE ABARROTES"/>
    <x v="26"/>
    <s v="CE"/>
    <x v="4"/>
    <d v="2025-05-06T00:00:00"/>
    <n v="2025"/>
    <x v="4"/>
    <s v="RV. 9554-2025"/>
    <d v="2025-04-24T00:00:00"/>
    <s v="A"/>
    <s v="NO"/>
  </r>
  <r>
    <s v="007316-2025"/>
    <n v="273.85000000000002"/>
    <n v="150.80000000000001"/>
    <s v="VENTA DE VIVERES Y  BEBIDAS"/>
    <x v="26"/>
    <s v="CI"/>
    <x v="2"/>
    <d v="2025-05-06T00:00:00"/>
    <n v="2025"/>
    <x v="4"/>
    <s v="RL. 138-2025"/>
    <d v="2025-04-24T00:00:00"/>
    <s v="A"/>
    <s v="NO"/>
  </r>
  <r>
    <s v="007315-2025"/>
    <n v="273.85000000000002"/>
    <n v="20"/>
    <s v="BODEGAS"/>
    <x v="6"/>
    <s v="I1R"/>
    <x v="3"/>
    <d v="2025-05-06T00:00:00"/>
    <n v="2025"/>
    <x v="4"/>
    <s v="RL. 139-2025"/>
    <d v="2025-04-25T00:00:00"/>
    <s v="A"/>
    <s v="NO"/>
  </r>
  <r>
    <s v="007314-2025"/>
    <n v="263.61"/>
    <n v="200"/>
    <s v="SERVICIOS PROFESIONALES DIVERSOS - CARGA Y DESCARGA DE MERCANCIAS Y DE EQUIPAJE"/>
    <x v="8"/>
    <s v="CI"/>
    <x v="2"/>
    <d v="2025-05-05T00:00:00"/>
    <n v="2025"/>
    <x v="4"/>
    <s v="RL. 347-2024"/>
    <d v="2024-09-24T00:00:00"/>
    <s v="C"/>
    <s v="NO"/>
  </r>
  <r>
    <s v="007313-2025"/>
    <n v="273.85000000000002"/>
    <n v="10"/>
    <s v="ESTUDIOS FOTOGRAFICOS - BAZARES Y REGALOS"/>
    <x v="40"/>
    <s v="RDM"/>
    <x v="1"/>
    <d v="2025-04-29T00:00:00"/>
    <n v="2025"/>
    <x v="5"/>
    <s v="RL. 134-2025"/>
    <d v="2025-04-22T00:00:00"/>
    <s v="A"/>
    <s v="NO"/>
  </r>
  <r>
    <s v="007312-2025"/>
    <n v="273.85000000000002"/>
    <n v="25"/>
    <s v="VENTA DE VIVERES Y  BEBIDAS - VENTA DE EMBUTIDOS"/>
    <x v="26"/>
    <s v="CE"/>
    <x v="4"/>
    <d v="2025-04-29T00:00:00"/>
    <n v="2025"/>
    <x v="5"/>
    <s v="RL. 135-2025"/>
    <d v="2025-04-22T00:00:00"/>
    <s v="A"/>
    <s v="NO"/>
  </r>
  <r>
    <s v="007311-2025"/>
    <n v="273.85000000000002"/>
    <n v="51.25"/>
    <s v="BAZARES Y REGALOS"/>
    <x v="2"/>
    <s v="CZ"/>
    <x v="0"/>
    <d v="2025-04-28T00:00:00"/>
    <n v="2025"/>
    <x v="5"/>
    <s v="RL. 137-2025"/>
    <d v="2025-04-23T00:00:00"/>
    <s v="A"/>
    <s v="NO"/>
  </r>
  <r>
    <s v="007310-2025"/>
    <n v="273.85000000000002"/>
    <n v="40"/>
    <s v="VENTA DE REPUESTOS PARA VEHICULOS"/>
    <x v="31"/>
    <s v="CI"/>
    <x v="2"/>
    <d v="2025-04-28T00:00:00"/>
    <n v="2025"/>
    <x v="5"/>
    <s v="RL. 136-2025"/>
    <d v="2025-04-23T00:00:00"/>
    <s v="A"/>
    <s v="NO"/>
  </r>
  <r>
    <s v="007309-2025"/>
    <n v="0"/>
    <n v="36"/>
    <s v="BODEGAS"/>
    <x v="6"/>
    <s v="RDM"/>
    <x v="1"/>
    <d v="2025-04-28T00:00:00"/>
    <n v="2025"/>
    <x v="5"/>
    <s v="RL. 126-2025"/>
    <d v="2025-04-11T00:00:00"/>
    <s v="A"/>
    <s v="SI"/>
  </r>
  <r>
    <s v="007308-2025"/>
    <n v="50.17"/>
    <n v="43.58"/>
    <s v="VENTA DE INSECTICIDAS"/>
    <x v="25"/>
    <s v="CE"/>
    <x v="4"/>
    <d v="2025-04-28T00:00:00"/>
    <n v="2025"/>
    <x v="5"/>
    <s v="RL. 140-2025"/>
    <d v="2025-04-25T00:00:00"/>
    <s v="A"/>
    <s v="NO"/>
  </r>
  <r>
    <s v="007307-2025"/>
    <n v="0"/>
    <n v="20"/>
    <s v="BODEGAS"/>
    <x v="6"/>
    <s v="CZ"/>
    <x v="0"/>
    <d v="2025-04-24T00:00:00"/>
    <n v="2025"/>
    <x v="5"/>
    <s v="RL. 124-2025"/>
    <d v="2025-04-10T00:00:00"/>
    <s v="A"/>
    <s v="SI"/>
  </r>
  <r>
    <s v="007306-2025"/>
    <n v="51.65"/>
    <n v="70"/>
    <s v="CONSULTORIOS DE MEDICINA GENERAL"/>
    <x v="1"/>
    <s v="RDM"/>
    <x v="1"/>
    <d v="2025-04-24T00:00:00"/>
    <n v="2025"/>
    <x v="5"/>
    <s v="RV. 8631-2025"/>
    <d v="2025-04-10T00:00:00"/>
    <s v="A"/>
    <s v="NO"/>
  </r>
  <r>
    <s v="007305-2025"/>
    <n v="273.85000000000002"/>
    <n v="30"/>
    <s v="CASAS NATURISTAS - BODEGAS"/>
    <x v="23"/>
    <s v="CZ"/>
    <x v="0"/>
    <d v="2025-04-24T00:00:00"/>
    <n v="2025"/>
    <x v="5"/>
    <s v="RL. 130-2025"/>
    <d v="2025-04-16T00:00:00"/>
    <s v="A"/>
    <s v="NO"/>
  </r>
  <r>
    <s v="007304-2025"/>
    <n v="273.85000000000002"/>
    <n v="22.25"/>
    <s v="VENTA DE APARATOS TELEFONICOS - BODEGAS"/>
    <x v="6"/>
    <s v="CI"/>
    <x v="2"/>
    <d v="2025-04-24T00:00:00"/>
    <n v="2025"/>
    <x v="5"/>
    <s v="RL. 131-2025"/>
    <d v="2025-04-21T00:00:00"/>
    <s v="A"/>
    <s v="NO"/>
  </r>
  <r>
    <s v="007303-2025"/>
    <n v="273.85000000000002"/>
    <n v="179.66"/>
    <s v="VENTA AL POR MAYOR DE CALZADO"/>
    <x v="41"/>
    <s v="CI"/>
    <x v="2"/>
    <d v="2025-04-22T00:00:00"/>
    <n v="2025"/>
    <x v="5"/>
    <s v="RL. 128-2025"/>
    <d v="2025-04-15T00:00:00"/>
    <s v="A"/>
    <s v="NO"/>
  </r>
  <r>
    <s v="007302-2025"/>
    <n v="0"/>
    <n v="20"/>
    <s v="BODEGAS"/>
    <x v="6"/>
    <s v="RDM"/>
    <x v="1"/>
    <d v="2025-04-22T00:00:00"/>
    <n v="2025"/>
    <x v="5"/>
    <s v="RL. 48-2025"/>
    <d v="2025-02-17T00:00:00"/>
    <s v="A"/>
    <s v="SI"/>
  </r>
  <r>
    <s v="007301-2025"/>
    <n v="273.85000000000002"/>
    <n v="110"/>
    <s v="VENTA DE ROPA Y PRODUCTOS DE BELLEZA"/>
    <x v="2"/>
    <s v="CI"/>
    <x v="2"/>
    <d v="2025-04-22T00:00:00"/>
    <n v="2025"/>
    <x v="5"/>
    <s v="RL. 129-2025"/>
    <d v="2025-04-16T00:00:00"/>
    <s v="A"/>
    <s v="NO"/>
  </r>
  <r>
    <s v="007300-2025"/>
    <n v="273.85000000000002"/>
    <n v="47"/>
    <s v="MINIMARKET"/>
    <x v="3"/>
    <s v="RDM"/>
    <x v="1"/>
    <d v="2025-04-22T00:00:00"/>
    <n v="2025"/>
    <x v="5"/>
    <s v="RL. 127-2025"/>
    <d v="2025-04-15T00:00:00"/>
    <s v="A"/>
    <s v="NO"/>
  </r>
  <r>
    <s v="007299-2025"/>
    <n v="273.85000000000002"/>
    <n v="39.380000000000003"/>
    <s v="SALONES DE BELLEZA"/>
    <x v="0"/>
    <s v="CZ"/>
    <x v="0"/>
    <d v="2025-04-15T00:00:00"/>
    <n v="2025"/>
    <x v="5"/>
    <s v="RL. 116-2025"/>
    <d v="2025-04-01T00:00:00"/>
    <s v="A"/>
    <s v="NO"/>
  </r>
  <r>
    <s v="007298-2025"/>
    <n v="273.85000000000002"/>
    <n v="39.56"/>
    <s v="BOTICAS"/>
    <x v="11"/>
    <s v="CI"/>
    <x v="2"/>
    <d v="2025-04-15T00:00:00"/>
    <n v="2025"/>
    <x v="5"/>
    <s v="RL. 109-2025"/>
    <d v="2025-03-26T00:00:00"/>
    <s v="A"/>
    <s v="NO"/>
  </r>
  <r>
    <s v="007297-2025"/>
    <n v="273.85000000000002"/>
    <n v="28"/>
    <s v="MINIMARKET"/>
    <x v="3"/>
    <s v="RDM"/>
    <x v="1"/>
    <d v="2025-04-14T00:00:00"/>
    <n v="2025"/>
    <x v="5"/>
    <s v="RL. 122-2025"/>
    <d v="2025-04-09T00:00:00"/>
    <s v="A"/>
    <s v="NO"/>
  </r>
  <r>
    <s v="007296-2025"/>
    <n v="273.85000000000002"/>
    <n v="62"/>
    <s v="CEVICHERIAS"/>
    <x v="17"/>
    <s v="CZ"/>
    <x v="0"/>
    <d v="2025-04-14T00:00:00"/>
    <n v="2025"/>
    <x v="5"/>
    <s v="RL. 121-2025"/>
    <d v="2025-04-09T00:00:00"/>
    <s v="A"/>
    <s v="NO"/>
  </r>
  <r>
    <s v="007295-2025"/>
    <n v="50.17"/>
    <n v="170"/>
    <s v="ENTIDAD FINANCIERA"/>
    <x v="18"/>
    <s v="CI"/>
    <x v="2"/>
    <d v="2025-04-14T00:00:00"/>
    <n v="2025"/>
    <x v="5"/>
    <s v="RL. 120-2025"/>
    <d v="2025-04-08T00:00:00"/>
    <s v="A"/>
    <s v="NO"/>
  </r>
  <r>
    <s v="007294-2025"/>
    <n v="897.13"/>
    <n v="105"/>
    <s v="PANADERIAS Y PASTELERIAS"/>
    <x v="28"/>
    <s v="CZ"/>
    <x v="0"/>
    <d v="2025-04-10T00:00:00"/>
    <n v="2025"/>
    <x v="5"/>
    <s v="RL. 465-2024"/>
    <d v="2024-12-30T00:00:00"/>
    <s v="A"/>
    <s v="NO"/>
  </r>
  <r>
    <s v="007293-2025"/>
    <n v="0"/>
    <n v="12"/>
    <s v="BODEGAS"/>
    <x v="6"/>
    <s v="RDM"/>
    <x v="1"/>
    <d v="2025-04-08T00:00:00"/>
    <n v="2025"/>
    <x v="5"/>
    <s v="RL. 83-2025"/>
    <d v="2025-03-12T00:00:00"/>
    <s v="A"/>
    <s v="SI"/>
  </r>
  <r>
    <s v="007292-2025"/>
    <n v="273.85000000000002"/>
    <n v="670.45"/>
    <s v="VENTA DE SANITARIOS Y MAYOLICAS"/>
    <x v="30"/>
    <s v="CE"/>
    <x v="4"/>
    <d v="2025-04-08T00:00:00"/>
    <n v="2025"/>
    <x v="5"/>
    <s v="RL. 117-2025"/>
    <d v="2025-04-03T00:00:00"/>
    <s v="A"/>
    <s v="NO"/>
  </r>
  <r>
    <s v="007291-2025"/>
    <n v="273.85000000000002"/>
    <n v="152"/>
    <s v="VENTA DE ABONOS Y FERTILIZANTES"/>
    <x v="25"/>
    <s v="CE"/>
    <x v="4"/>
    <d v="2025-04-08T00:00:00"/>
    <n v="2025"/>
    <x v="5"/>
    <s v="RL. 60-2025"/>
    <d v="2025-02-24T00:00:00"/>
    <s v="A"/>
    <s v="NO"/>
  </r>
  <r>
    <s v="007290-2025"/>
    <n v="0"/>
    <n v="45"/>
    <s v="BODEGAS"/>
    <x v="6"/>
    <s v="CZ"/>
    <x v="0"/>
    <d v="2025-04-07T00:00:00"/>
    <n v="2025"/>
    <x v="5"/>
    <s v="RV. 7517-2025"/>
    <d v="2025-03-25T00:00:00"/>
    <s v="A"/>
    <s v="SI"/>
  </r>
  <r>
    <s v="007289-2025"/>
    <n v="273.85000000000002"/>
    <n v="40"/>
    <s v="BAZARES Y REGALOS"/>
    <x v="2"/>
    <s v="RDM"/>
    <x v="1"/>
    <d v="2025-04-04T00:00:00"/>
    <n v="2025"/>
    <x v="5"/>
    <s v="RL. 113-2025"/>
    <d v="2025-03-28T00:00:00"/>
    <s v="A"/>
    <s v="NO"/>
  </r>
  <r>
    <s v="007288-2025"/>
    <n v="273.85000000000002"/>
    <n v="483.69"/>
    <s v="HOSTALES"/>
    <x v="24"/>
    <s v="RDM"/>
    <x v="1"/>
    <d v="2025-04-04T00:00:00"/>
    <n v="2025"/>
    <x v="5"/>
    <s v="RL. 112-2025"/>
    <d v="2025-03-28T00:00:00"/>
    <s v="A"/>
    <s v="NO"/>
  </r>
  <r>
    <s v="007287-2025"/>
    <n v="273.85000000000002"/>
    <n v="60"/>
    <s v="CARNICERIAS"/>
    <x v="12"/>
    <s v="CZ"/>
    <x v="0"/>
    <d v="2025-04-04T00:00:00"/>
    <n v="2025"/>
    <x v="5"/>
    <s v="RL. 111-2025"/>
    <d v="2025-03-27T00:00:00"/>
    <s v="A"/>
    <s v="NO"/>
  </r>
  <r>
    <s v="007286-2025"/>
    <n v="213.04"/>
    <n v="150"/>
    <s v="POLLOS A LA BRASA (POLLERIAS)"/>
    <x v="17"/>
    <s v="RDM"/>
    <x v="1"/>
    <d v="2025-04-04T00:00:00"/>
    <n v="2025"/>
    <x v="5"/>
    <s v="RL. 108-2025"/>
    <d v="2025-03-24T00:00:00"/>
    <s v="A"/>
    <s v="NO"/>
  </r>
  <r>
    <s v="007285-2025"/>
    <n v="273.85000000000002"/>
    <n v="25.45"/>
    <s v="BOTICAS"/>
    <x v="11"/>
    <s v="RDM"/>
    <x v="1"/>
    <d v="2025-04-04T00:00:00"/>
    <n v="2025"/>
    <x v="5"/>
    <s v="RL. 105-2025"/>
    <d v="2025-03-21T00:00:00"/>
    <s v="A"/>
    <s v="NO"/>
  </r>
  <r>
    <s v="007284-2025"/>
    <n v="273.85000000000002"/>
    <n v="300"/>
    <s v="VENTA DE ARTICULOS USADOS - VENTA AL POR MAYOR DE PAPEL Y CARTON - VENTA D. ARTI. D. PLASTICOY ACRIL"/>
    <x v="2"/>
    <s v="RDM"/>
    <x v="1"/>
    <d v="2025-04-04T00:00:00"/>
    <n v="2025"/>
    <x v="5"/>
    <s v="RL. 110-2025"/>
    <d v="2025-03-26T00:00:00"/>
    <s v="A"/>
    <s v="NO"/>
  </r>
  <r>
    <s v="007283-2025"/>
    <n v="273.85000000000002"/>
    <n v="700"/>
    <s v="VENTA DE GRANOS"/>
    <x v="25"/>
    <s v="RDM"/>
    <x v="1"/>
    <d v="2025-04-04T00:00:00"/>
    <n v="2025"/>
    <x v="5"/>
    <s v="RL. 104-2025"/>
    <d v="2025-03-21T00:00:00"/>
    <s v="A"/>
    <s v="NO"/>
  </r>
  <r>
    <s v="007282-2025"/>
    <n v="273.85000000000002"/>
    <n v="50"/>
    <s v="AVICOLAS"/>
    <x v="12"/>
    <s v="CE"/>
    <x v="4"/>
    <d v="2025-04-04T00:00:00"/>
    <n v="2025"/>
    <x v="5"/>
    <s v="RL. 100-2025"/>
    <d v="2025-03-19T00:00:00"/>
    <s v="A"/>
    <s v="NO"/>
  </r>
  <r>
    <s v="007281-2025"/>
    <n v="273.85000000000002"/>
    <n v="18"/>
    <s v="VENTA DE REPUESTOS PARA MOTOCICLETAS"/>
    <x v="13"/>
    <s v="RDM"/>
    <x v="1"/>
    <d v="2025-03-28T00:00:00"/>
    <n v="2025"/>
    <x v="6"/>
    <s v="RL. 102-2025"/>
    <d v="2025-03-20T00:00:00"/>
    <s v="A"/>
    <s v="NO"/>
  </r>
  <r>
    <s v="007280-2025"/>
    <n v="273.85000000000002"/>
    <n v="48.53"/>
    <s v="PUBS (CON VIDEOS)"/>
    <x v="37"/>
    <s v="CZ"/>
    <x v="0"/>
    <d v="2025-03-26T00:00:00"/>
    <n v="2025"/>
    <x v="6"/>
    <s v="RL. 106-2025"/>
    <d v="2025-03-21T00:00:00"/>
    <s v="A"/>
    <s v="NO"/>
  </r>
  <r>
    <s v="007279-2025"/>
    <n v="656.49"/>
    <n v="117.6"/>
    <s v="PANADERIAS Y PASTELERIAS"/>
    <x v="28"/>
    <s v="RDM"/>
    <x v="1"/>
    <d v="2025-03-26T00:00:00"/>
    <n v="2025"/>
    <x v="6"/>
    <s v="RL. 409-2024"/>
    <d v="2024-11-21T00:00:00"/>
    <s v="A"/>
    <s v="NO"/>
  </r>
  <r>
    <s v="007278-2025"/>
    <n v="254.21"/>
    <n v="30"/>
    <s v="CONSULTORIOS DE MEDICINA GENERAL"/>
    <x v="1"/>
    <s v="CI"/>
    <x v="2"/>
    <d v="2025-03-26T00:00:00"/>
    <n v="2025"/>
    <x v="6"/>
    <s v="RL. 93-2025"/>
    <d v="2025-03-14T00:00:00"/>
    <s v="A"/>
    <s v="NO"/>
  </r>
  <r>
    <s v="007277-2025"/>
    <n v="273.85000000000002"/>
    <n v="155.91999999999999"/>
    <s v="VENTA DE REPUESTOS PARA VEHICULOS"/>
    <x v="31"/>
    <s v="RDM"/>
    <x v="1"/>
    <d v="2025-03-26T00:00:00"/>
    <n v="2025"/>
    <x v="6"/>
    <s v="RL. 97-2025"/>
    <d v="2025-03-18T00:00:00"/>
    <s v="A"/>
    <s v="NO"/>
  </r>
  <r>
    <s v="007276-2025"/>
    <n v="51.65"/>
    <n v="3"/>
    <s v="VENTA DE EQUIPO TELEFONICOS"/>
    <x v="5"/>
    <m/>
    <x v="9"/>
    <d v="2025-03-26T00:00:00"/>
    <n v="2025"/>
    <x v="6"/>
    <s v="RV. 6731-2025"/>
    <d v="2025-03-14T00:00:00"/>
    <s v="A"/>
    <s v="NO"/>
  </r>
  <r>
    <s v="007275-2025"/>
    <n v="273.85000000000002"/>
    <n v="49"/>
    <s v="BOTICAS"/>
    <x v="11"/>
    <s v="RDM"/>
    <x v="1"/>
    <d v="2025-03-25T00:00:00"/>
    <n v="2025"/>
    <x v="6"/>
    <s v="RL. 91-2025"/>
    <d v="2025-03-13T00:00:00"/>
    <s v="A"/>
    <s v="NO"/>
  </r>
  <r>
    <s v="007274-2025"/>
    <n v="0"/>
    <n v="20"/>
    <s v="BODEGAS"/>
    <x v="6"/>
    <s v="RDM"/>
    <x v="1"/>
    <d v="2025-03-25T00:00:00"/>
    <n v="2025"/>
    <x v="6"/>
    <s v="RL. 94-2025"/>
    <d v="2025-03-14T00:00:00"/>
    <s v="A"/>
    <s v="SI"/>
  </r>
  <r>
    <s v="007272-2025"/>
    <n v="273.85000000000002"/>
    <n v="18"/>
    <s v="BOTICAS"/>
    <x v="11"/>
    <s v="RDM"/>
    <x v="1"/>
    <d v="2025-03-25T00:00:00"/>
    <n v="2025"/>
    <x v="6"/>
    <s v="RL. 90-2025"/>
    <d v="2025-03-13T00:00:00"/>
    <s v="A"/>
    <s v="NO"/>
  </r>
  <r>
    <s v="007271-2025"/>
    <n v="273.85000000000002"/>
    <n v="299.54000000000002"/>
    <s v="VENTA DE MATERIALES DE CONSTRUCCION - FERRETERIAS"/>
    <x v="9"/>
    <s v="RDM"/>
    <x v="1"/>
    <d v="2025-03-25T00:00:00"/>
    <n v="2025"/>
    <x v="6"/>
    <s v="RL. 107-2025"/>
    <d v="2025-03-21T00:00:00"/>
    <s v="A"/>
    <s v="NO"/>
  </r>
  <r>
    <s v="007270-2025"/>
    <n v="273.85000000000002"/>
    <n v="36.31"/>
    <s v="BOTICAS"/>
    <x v="11"/>
    <s v="RDM"/>
    <x v="1"/>
    <d v="2025-03-25T00:00:00"/>
    <n v="2025"/>
    <x v="6"/>
    <s v="RL. 89-2025"/>
    <d v="2025-03-13T00:00:00"/>
    <s v="A"/>
    <s v="NO"/>
  </r>
  <r>
    <s v="007269-2025"/>
    <n v="273.85000000000002"/>
    <n v="45"/>
    <s v="BOTICAS"/>
    <x v="11"/>
    <s v="RDM"/>
    <x v="1"/>
    <d v="2025-03-25T00:00:00"/>
    <n v="2025"/>
    <x v="6"/>
    <s v="RL. 92-2025"/>
    <d v="2025-03-14T00:00:00"/>
    <s v="A"/>
    <s v="NO"/>
  </r>
  <r>
    <s v="007268-2025"/>
    <n v="273.85000000000002"/>
    <n v="60"/>
    <s v="MINIMARKET"/>
    <x v="3"/>
    <s v="CZ"/>
    <x v="0"/>
    <d v="2025-03-25T00:00:00"/>
    <n v="2025"/>
    <x v="6"/>
    <s v="RL. 103-2025"/>
    <d v="2025-03-20T00:00:00"/>
    <s v="A"/>
    <s v="NO"/>
  </r>
  <r>
    <s v="007267-2025"/>
    <n v="273.85000000000002"/>
    <n v="32"/>
    <s v="LAVANDERIAS"/>
    <x v="42"/>
    <s v="RDM"/>
    <x v="1"/>
    <d v="2025-03-25T00:00:00"/>
    <n v="2025"/>
    <x v="6"/>
    <s v="RL. 101-2025"/>
    <d v="2025-03-19T00:00:00"/>
    <s v="A"/>
    <s v="NO"/>
  </r>
  <r>
    <s v="007266-2025"/>
    <n v="273.85000000000002"/>
    <n v="70"/>
    <s v="CEVICHERIAS"/>
    <x v="17"/>
    <s v="CZ"/>
    <x v="0"/>
    <d v="2025-03-25T00:00:00"/>
    <n v="2025"/>
    <x v="6"/>
    <s v="RL. 99-2025"/>
    <d v="2025-03-19T00:00:00"/>
    <s v="A"/>
    <s v="NO"/>
  </r>
  <r>
    <s v="007265-2025"/>
    <n v="273.85000000000002"/>
    <n v="52.58"/>
    <s v="BOTICAS"/>
    <x v="11"/>
    <s v="RDM"/>
    <x v="1"/>
    <d v="2025-03-21T00:00:00"/>
    <n v="2025"/>
    <x v="6"/>
    <s v="RL. 98-2025"/>
    <d v="2025-03-18T00:00:00"/>
    <s v="A"/>
    <s v="NO"/>
  </r>
  <r>
    <s v="007264-2025"/>
    <n v="273.85000000000002"/>
    <n v="30"/>
    <s v="MINIMARKET"/>
    <x v="3"/>
    <s v="CZ"/>
    <x v="0"/>
    <d v="2025-03-20T00:00:00"/>
    <n v="2025"/>
    <x v="6"/>
    <s v="RL. 86-2025"/>
    <d v="2025-03-13T00:00:00"/>
    <s v="A"/>
    <s v="NO"/>
  </r>
  <r>
    <s v="007263-2025"/>
    <n v="273.85000000000002"/>
    <n v="60"/>
    <s v="VENTA DE ROPA Y PRODUCTOS DE BELLEZA"/>
    <x v="2"/>
    <s v="CE"/>
    <x v="4"/>
    <d v="2025-03-20T00:00:00"/>
    <n v="2025"/>
    <x v="6"/>
    <s v="RL. 77-2025"/>
    <d v="2025-03-10T00:00:00"/>
    <s v="A"/>
    <s v="NO"/>
  </r>
  <r>
    <s v="007262-2025"/>
    <n v="51.65"/>
    <n v="13.8"/>
    <s v="BODEGAS"/>
    <x v="6"/>
    <s v="RDM"/>
    <x v="1"/>
    <d v="2025-03-20T00:00:00"/>
    <n v="2025"/>
    <x v="6"/>
    <s v="RV. 4651-2025"/>
    <d v="2025-02-24T00:00:00"/>
    <s v="A"/>
    <s v="NO"/>
  </r>
  <r>
    <s v="007261-2025"/>
    <n v="50.17"/>
    <n v="1411.2"/>
    <s v="COMIDAS RAPIDAS - RESTAURANTE CON ESPECTACULO - CARNES Y PARRILLADAS Y CEVICHERIAS"/>
    <x v="17"/>
    <s v="CI"/>
    <x v="2"/>
    <d v="2025-03-19T00:00:00"/>
    <n v="2025"/>
    <x v="6"/>
    <s v="RL. 81-2025"/>
    <d v="2025-03-12T00:00:00"/>
    <s v="A"/>
    <s v="NO"/>
  </r>
  <r>
    <s v="007260-2025"/>
    <n v="273.85000000000002"/>
    <n v="29"/>
    <s v="ACABADOS DE CARPINTERIA - EBANISTERIA - ENCRISTALADO"/>
    <x v="34"/>
    <s v="RDM"/>
    <x v="1"/>
    <d v="2025-03-19T00:00:00"/>
    <n v="2025"/>
    <x v="6"/>
    <s v="RL. 80-2025"/>
    <d v="2025-03-12T00:00:00"/>
    <s v="A"/>
    <s v="NO"/>
  </r>
  <r>
    <s v="007259-2025"/>
    <n v="273.85000000000002"/>
    <n v="103"/>
    <s v="GUARDERIAS (CASA CUNA)"/>
    <x v="43"/>
    <s v="RDM"/>
    <x v="1"/>
    <d v="2025-03-19T00:00:00"/>
    <n v="2025"/>
    <x v="6"/>
    <s v="RL. 85-2025"/>
    <d v="2025-03-12T00:00:00"/>
    <s v="A"/>
    <s v="NO"/>
  </r>
  <r>
    <s v="007258-2025"/>
    <n v="273.85000000000002"/>
    <n v="70"/>
    <s v="RESTAURANTES,"/>
    <x v="17"/>
    <s v="CI"/>
    <x v="2"/>
    <d v="2025-03-19T00:00:00"/>
    <n v="2025"/>
    <x v="6"/>
    <s v="RL. 82-2025"/>
    <d v="2025-03-12T00:00:00"/>
    <s v="A"/>
    <s v="NO"/>
  </r>
  <r>
    <s v="007257-2025"/>
    <n v="273.85000000000002"/>
    <n v="56.71"/>
    <s v="MUEBLERIA"/>
    <x v="15"/>
    <s v="CZ"/>
    <x v="0"/>
    <d v="2025-03-19T00:00:00"/>
    <n v="2025"/>
    <x v="6"/>
    <s v="RL. 84-2025"/>
    <d v="2025-03-12T00:00:00"/>
    <s v="A"/>
    <s v="NO"/>
  </r>
  <r>
    <s v="007256-2025"/>
    <n v="273.85000000000002"/>
    <n v="35"/>
    <s v="VENTA DE ROPA Y PRODUCTOS DE BELLEZA - VENTA DE PRODUC. ORTOPEDICOS, MATERIAL E INSTRUMENTAL MEDICO"/>
    <x v="2"/>
    <s v="RDM"/>
    <x v="1"/>
    <d v="2025-03-18T00:00:00"/>
    <n v="2025"/>
    <x v="6"/>
    <s v="RL. 88-2025"/>
    <d v="2025-03-13T00:00:00"/>
    <s v="A"/>
    <s v="NO"/>
  </r>
  <r>
    <s v="007255-2025"/>
    <n v="273.85000000000002"/>
    <n v="90"/>
    <s v="BOTICAS"/>
    <x v="11"/>
    <s v="CI"/>
    <x v="2"/>
    <d v="2025-03-18T00:00:00"/>
    <n v="2025"/>
    <x v="6"/>
    <s v="RL. 75-2025"/>
    <d v="2025-03-10T00:00:00"/>
    <s v="A"/>
    <s v="NO"/>
  </r>
  <r>
    <s v="007254-2025"/>
    <n v="273.85000000000002"/>
    <n v="12"/>
    <s v="CARNICERIAS"/>
    <x v="12"/>
    <s v="RDM"/>
    <x v="1"/>
    <d v="2025-03-14T00:00:00"/>
    <n v="2025"/>
    <x v="6"/>
    <s v="RL. 73-2025"/>
    <d v="2025-03-06T00:00:00"/>
    <s v="A"/>
    <s v="NO"/>
  </r>
  <r>
    <s v="007253-2025"/>
    <n v="273.85000000000002"/>
    <n v="2"/>
    <s v="VENTA DE APARATOS TELEFONICOS"/>
    <x v="5"/>
    <s v="CZ"/>
    <x v="0"/>
    <d v="2025-03-14T00:00:00"/>
    <n v="2025"/>
    <x v="6"/>
    <s v="RL. 71-2025"/>
    <d v="2025-03-05T00:00:00"/>
    <s v="A"/>
    <s v="NO"/>
  </r>
  <r>
    <s v="007252-2025"/>
    <n v="273.85000000000002"/>
    <n v="50"/>
    <s v="BAZARES Y REGALOS - LIBRERIAS"/>
    <x v="2"/>
    <s v="RDM"/>
    <x v="1"/>
    <d v="2025-03-14T00:00:00"/>
    <n v="2025"/>
    <x v="6"/>
    <s v="RL. 78-2025"/>
    <d v="2025-03-11T00:00:00"/>
    <s v="A"/>
    <s v="NO"/>
  </r>
  <r>
    <s v="007251-2025"/>
    <n v="273.85000000000002"/>
    <n v="70"/>
    <s v="AVICOLAS"/>
    <x v="12"/>
    <s v="CE"/>
    <x v="4"/>
    <d v="2025-03-14T00:00:00"/>
    <n v="2025"/>
    <x v="6"/>
    <s v="RL. 87-2025"/>
    <d v="2025-03-13T00:00:00"/>
    <s v="A"/>
    <s v="NO"/>
  </r>
  <r>
    <s v="007250-2025"/>
    <n v="51.65"/>
    <n v="40"/>
    <s v="OFICINA DE SERVICIO NOTARIALES"/>
    <x v="14"/>
    <s v="CZ"/>
    <x v="0"/>
    <d v="2025-03-13T00:00:00"/>
    <n v="2025"/>
    <x v="6"/>
    <s v="RV. 4898-2025"/>
    <d v="2025-02-26T00:00:00"/>
    <s v="A"/>
    <s v="NO"/>
  </r>
  <r>
    <s v="007249-2025"/>
    <n v="273.85000000000002"/>
    <n v="80"/>
    <s v="COMIDAS RAPIDAS"/>
    <x v="17"/>
    <s v="CZ"/>
    <x v="0"/>
    <d v="2025-03-13T00:00:00"/>
    <n v="2025"/>
    <x v="6"/>
    <s v="RL. 65-2025"/>
    <d v="2025-02-28T00:00:00"/>
    <s v="A"/>
    <s v="NO"/>
  </r>
  <r>
    <s v="007248-2025"/>
    <n v="273.85000000000002"/>
    <n v="70"/>
    <s v="VENTA DE ABONOS Y FERTILIZANTES"/>
    <x v="25"/>
    <s v="CE"/>
    <x v="4"/>
    <d v="2025-03-13T00:00:00"/>
    <n v="2025"/>
    <x v="6"/>
    <s v="RL. 69-2025"/>
    <d v="2025-03-03T00:00:00"/>
    <s v="A"/>
    <s v="NO"/>
  </r>
  <r>
    <s v="007247-2025"/>
    <n v="273.85000000000002"/>
    <n v="255"/>
    <s v="ACTIVIDADES DE PRESTACION DE APOYO A SERVICIOS COMUNALES Y EDUCATIVOS"/>
    <x v="44"/>
    <s v="RDM"/>
    <x v="1"/>
    <d v="2025-03-13T00:00:00"/>
    <n v="2025"/>
    <x v="6"/>
    <s v="RL. 70-2025"/>
    <d v="2025-03-05T00:00:00"/>
    <s v="A"/>
    <s v="NO"/>
  </r>
  <r>
    <s v="007246-2025"/>
    <n v="273.85000000000002"/>
    <n v="20"/>
    <s v="BARBERIAS"/>
    <x v="0"/>
    <s v="CE"/>
    <x v="4"/>
    <d v="2025-03-13T00:00:00"/>
    <n v="2025"/>
    <x v="6"/>
    <s v="RL. 76-2025"/>
    <d v="2025-03-10T00:00:00"/>
    <s v="A"/>
    <s v="NO"/>
  </r>
  <r>
    <s v="007245-2025"/>
    <n v="273.85000000000002"/>
    <n v="40"/>
    <s v="VENTA DE ARTICULOS DE PLASTICO Y ACRILICO"/>
    <x v="2"/>
    <s v="RDM"/>
    <x v="1"/>
    <d v="2025-03-13T00:00:00"/>
    <n v="2025"/>
    <x v="6"/>
    <s v="RL. 79-2025"/>
    <d v="2025-03-12T00:00:00"/>
    <s v="A"/>
    <s v="NO"/>
  </r>
  <r>
    <s v="007244-2025"/>
    <n v="273.85000000000002"/>
    <n v="46.9"/>
    <s v="LIBRERIAS  - BAZARES Y REGALOS"/>
    <x v="2"/>
    <s v="RDM"/>
    <x v="1"/>
    <d v="2025-03-13T00:00:00"/>
    <n v="2025"/>
    <x v="6"/>
    <s v="RL. 72-2025"/>
    <d v="2025-03-05T00:00:00"/>
    <s v="A"/>
    <s v="NO"/>
  </r>
  <r>
    <s v="007243-2025"/>
    <n v="50.17"/>
    <n v="2923.34"/>
    <s v="VENTA DE COMBUSTIBLES Y GRIFOS"/>
    <x v="45"/>
    <s v="CE"/>
    <x v="4"/>
    <d v="2025-03-10T00:00:00"/>
    <n v="2025"/>
    <x v="6"/>
    <s v="RL. 74-2025"/>
    <d v="2025-03-07T00:00:00"/>
    <s v="A"/>
    <s v="NO"/>
  </r>
  <r>
    <s v="007242-2025"/>
    <n v="254.21"/>
    <n v="70.59"/>
    <s v="CONSULTORIOS DE MEDICINA GENERAL"/>
    <x v="1"/>
    <s v="RDM"/>
    <x v="1"/>
    <d v="2025-03-06T00:00:00"/>
    <n v="2025"/>
    <x v="6"/>
    <s v="RL. 66-2025"/>
    <d v="2025-02-28T00:00:00"/>
    <s v="A"/>
    <s v="NO"/>
  </r>
  <r>
    <s v="007241-2025"/>
    <n v="273.85000000000002"/>
    <n v="155"/>
    <s v="SERVICIOS PROFESIONALES DIVERSOS"/>
    <x v="8"/>
    <s v="CI"/>
    <x v="2"/>
    <d v="2025-03-06T00:00:00"/>
    <n v="2025"/>
    <x v="6"/>
    <s v="RL. 64-2025"/>
    <d v="2025-02-27T00:00:00"/>
    <s v="C"/>
    <s v="NO"/>
  </r>
  <r>
    <s v="007240-2025"/>
    <n v="273.85000000000002"/>
    <n v="20"/>
    <s v="FERRETERIAS"/>
    <x v="9"/>
    <s v="RDM"/>
    <x v="1"/>
    <d v="2025-03-06T00:00:00"/>
    <n v="2025"/>
    <x v="6"/>
    <s v="RL. 30-2025"/>
    <d v="2025-02-05T00:00:00"/>
    <s v="A"/>
    <s v="NO"/>
  </r>
  <r>
    <s v="007239-2025"/>
    <n v="273.85000000000002"/>
    <n v="8"/>
    <s v="AVICOLAS - CARNICERIAS"/>
    <x v="12"/>
    <s v="OU"/>
    <x v="5"/>
    <d v="2025-03-05T00:00:00"/>
    <n v="2025"/>
    <x v="6"/>
    <s v="RL. 67-2025"/>
    <d v="2025-02-28T00:00:00"/>
    <s v="A"/>
    <s v="NO"/>
  </r>
  <r>
    <s v="007238-2025"/>
    <n v="50.17"/>
    <n v="154.71"/>
    <s v="VENTA DE APARATOS TELEFONICOS"/>
    <x v="5"/>
    <s v="CI"/>
    <x v="2"/>
    <d v="2025-03-05T00:00:00"/>
    <n v="2025"/>
    <x v="6"/>
    <s v="RL. 68-2025"/>
    <d v="2025-02-28T00:00:00"/>
    <s v="A"/>
    <s v="NO"/>
  </r>
  <r>
    <s v="007237-2025"/>
    <n v="273.85000000000002"/>
    <n v="35"/>
    <s v="VENTA DE APARATOS TELEFONICOS - SALONES DE BELLEZA"/>
    <x v="5"/>
    <s v="CI"/>
    <x v="2"/>
    <d v="2025-03-04T00:00:00"/>
    <n v="2025"/>
    <x v="6"/>
    <s v="RL. 51-2025"/>
    <d v="2025-02-19T00:00:00"/>
    <s v="A"/>
    <s v="NO"/>
  </r>
  <r>
    <s v="007236-2025"/>
    <n v="273.85000000000002"/>
    <n v="50.4"/>
    <s v="VENTA DE APARATOS TELEFONICOS"/>
    <x v="5"/>
    <s v="CE"/>
    <x v="4"/>
    <d v="2025-03-03T00:00:00"/>
    <n v="2025"/>
    <x v="6"/>
    <s v="RL. 52-2025"/>
    <d v="2025-02-19T00:00:00"/>
    <s v="A"/>
    <s v="NO"/>
  </r>
  <r>
    <s v="007235-2025"/>
    <n v="273.85000000000002"/>
    <n v="180"/>
    <s v="RESTAURANTES,"/>
    <x v="17"/>
    <s v="CI"/>
    <x v="2"/>
    <d v="2025-03-03T00:00:00"/>
    <n v="2025"/>
    <x v="6"/>
    <s v="RL. 63-2025"/>
    <d v="2025-02-26T00:00:00"/>
    <s v="A"/>
    <s v="NO"/>
  </r>
  <r>
    <s v="007234-2025"/>
    <n v="273.85000000000002"/>
    <n v="30"/>
    <s v="VENTA DE OTROS PRODUCTOS NO ESPECIFICADOS"/>
    <x v="2"/>
    <s v="RDM"/>
    <x v="1"/>
    <d v="2025-03-03T00:00:00"/>
    <n v="2025"/>
    <x v="6"/>
    <s v="RL. 50-2025"/>
    <d v="2025-02-19T00:00:00"/>
    <s v="A"/>
    <s v="NO"/>
  </r>
  <r>
    <s v="007233-2025"/>
    <n v="50.17"/>
    <n v="517.98"/>
    <s v="FINANCIERAS"/>
    <x v="18"/>
    <s v="CZ"/>
    <x v="0"/>
    <d v="2025-03-03T00:00:00"/>
    <n v="2025"/>
    <x v="6"/>
    <s v="RL. 54-2025"/>
    <d v="2025-02-20T00:00:00"/>
    <s v="A"/>
    <s v="NO"/>
  </r>
  <r>
    <s v="007232-2025"/>
    <n v="273.85000000000002"/>
    <n v="75"/>
    <s v="OTRAS ESPECIALIDADES"/>
    <x v="14"/>
    <s v="RDM"/>
    <x v="1"/>
    <d v="2025-02-27T00:00:00"/>
    <n v="2025"/>
    <x v="7"/>
    <s v="RL. 59-2025"/>
    <d v="2025-02-24T00:00:00"/>
    <s v="A"/>
    <s v="NO"/>
  </r>
  <r>
    <s v="007231-2025"/>
    <n v="273.85000000000002"/>
    <n v="106"/>
    <s v="VENTA DE ABONOS Y FERTILIZANTES"/>
    <x v="25"/>
    <s v="CZ"/>
    <x v="0"/>
    <d v="2025-02-27T00:00:00"/>
    <n v="2025"/>
    <x v="7"/>
    <s v="RL. 53-2025"/>
    <d v="2025-02-20T00:00:00"/>
    <s v="A"/>
    <s v="NO"/>
  </r>
  <r>
    <s v="007230-2025"/>
    <n v="273.85000000000002"/>
    <n v="148.36000000000001"/>
    <s v="SERVICIO DE LAVADO DE VEHICULOS"/>
    <x v="46"/>
    <s v="RDM"/>
    <x v="1"/>
    <d v="2025-02-27T00:00:00"/>
    <n v="2025"/>
    <x v="7"/>
    <s v="RL. 62-2025"/>
    <d v="2025-02-25T00:00:00"/>
    <s v="A"/>
    <s v="NO"/>
  </r>
  <r>
    <s v="007229-2025"/>
    <n v="273.85000000000002"/>
    <n v="120"/>
    <s v="COMIDAS RAPIDAS"/>
    <x v="17"/>
    <s v="RDM"/>
    <x v="1"/>
    <d v="2025-02-27T00:00:00"/>
    <n v="2025"/>
    <x v="7"/>
    <s v="RL. 61-2025"/>
    <d v="2025-02-25T00:00:00"/>
    <s v="A"/>
    <s v="NO"/>
  </r>
  <r>
    <s v="007228-2025"/>
    <n v="0"/>
    <n v="20"/>
    <s v="BODEGAS"/>
    <x v="6"/>
    <s v="I1R"/>
    <x v="3"/>
    <d v="2025-02-26T00:00:00"/>
    <n v="2025"/>
    <x v="7"/>
    <s v="RL. 35-2025"/>
    <d v="2025-02-07T00:00:00"/>
    <s v="A"/>
    <s v="SI"/>
  </r>
  <r>
    <s v="007227-2025"/>
    <n v="273.85000000000002"/>
    <n v="20"/>
    <s v="VENTA DE DIVERSOS PRODUCTOS AGROPECUARIOS"/>
    <x v="25"/>
    <s v="CE"/>
    <x v="4"/>
    <d v="2025-02-26T00:00:00"/>
    <n v="2025"/>
    <x v="7"/>
    <s v="RL. 37-2025 EXP.1 Y 2"/>
    <d v="2025-02-18T00:00:00"/>
    <s v="A"/>
    <s v="NO"/>
  </r>
  <r>
    <s v="007226-2025"/>
    <n v="50.17"/>
    <n v="35"/>
    <s v="VENTA DE PRODUCTOS NATURALES"/>
    <x v="23"/>
    <s v="CI"/>
    <x v="2"/>
    <d v="2025-02-26T00:00:00"/>
    <n v="2025"/>
    <x v="7"/>
    <s v="RL. 56-2025"/>
    <d v="2025-02-21T00:00:00"/>
    <s v="A"/>
    <s v="NO"/>
  </r>
  <r>
    <s v="007225-2025"/>
    <n v="273.85000000000002"/>
    <n v="22"/>
    <s v="LECHERIAS Y OTROS PRODUCTOS LACTEOS"/>
    <x v="12"/>
    <s v="I1R"/>
    <x v="3"/>
    <d v="2025-02-25T00:00:00"/>
    <n v="2025"/>
    <x v="7"/>
    <s v="RL. 45-2025"/>
    <d v="2025-02-12T00:00:00"/>
    <s v="A"/>
    <s v="NO"/>
  </r>
  <r>
    <s v="007224-2025"/>
    <n v="273.85000000000002"/>
    <n v="16.96"/>
    <s v="MINIMARKET - FOTOCOPIADORAS Y TIPEOS EN COMPUTADORA - LIBRERIAS"/>
    <x v="3"/>
    <s v="RDM"/>
    <x v="1"/>
    <d v="2025-02-25T00:00:00"/>
    <n v="2025"/>
    <x v="7"/>
    <s v="RL. 46-2025"/>
    <d v="2025-02-12T00:00:00"/>
    <s v="A"/>
    <s v="NO"/>
  </r>
  <r>
    <s v="007223-2025"/>
    <n v="273.85000000000002"/>
    <n v="143"/>
    <s v="VENTA DE VIVERES Y  BEBIDAS"/>
    <x v="26"/>
    <s v="CI"/>
    <x v="2"/>
    <d v="2025-02-25T00:00:00"/>
    <n v="2025"/>
    <x v="7"/>
    <s v="RL. 43-2025"/>
    <d v="2025-02-12T00:00:00"/>
    <s v="A"/>
    <s v="NO"/>
  </r>
  <r>
    <s v="007220-2025"/>
    <n v="273.85000000000002"/>
    <n v="7"/>
    <s v="VENTA DE APARATOS TELEFONICOS"/>
    <x v="5"/>
    <s v="CI"/>
    <x v="2"/>
    <d v="2025-02-25T00:00:00"/>
    <n v="2025"/>
    <x v="7"/>
    <s v="RL. 44-2025"/>
    <d v="2025-02-12T00:00:00"/>
    <s v="A"/>
    <s v="NO"/>
  </r>
  <r>
    <s v="007219-2025"/>
    <n v="273.85000000000002"/>
    <n v="70"/>
    <s v="RESTAURANTES,"/>
    <x v="17"/>
    <s v="CI"/>
    <x v="2"/>
    <d v="2025-02-25T00:00:00"/>
    <n v="2025"/>
    <x v="7"/>
    <s v="RL. 42-2025"/>
    <d v="2025-02-11T00:00:00"/>
    <s v="C"/>
    <s v="NO"/>
  </r>
  <r>
    <s v="007218-2025"/>
    <n v="273.85000000000002"/>
    <n v="32"/>
    <s v="CASAS NATURISTAS"/>
    <x v="23"/>
    <s v="CE"/>
    <x v="4"/>
    <d v="2025-02-21T00:00:00"/>
    <n v="2025"/>
    <x v="7"/>
    <s v="RL. 41-2025"/>
    <d v="2025-02-11T00:00:00"/>
    <s v="A"/>
    <s v="NO"/>
  </r>
  <r>
    <s v="007217-2025"/>
    <n v="273.85000000000002"/>
    <n v="60"/>
    <s v="VENTA DE PRODUCTOS VETERINARIOS"/>
    <x v="47"/>
    <s v="CI"/>
    <x v="2"/>
    <d v="2025-02-21T00:00:00"/>
    <n v="2025"/>
    <x v="7"/>
    <s v="RL. 47-2025"/>
    <d v="2025-02-13T00:00:00"/>
    <s v="A"/>
    <s v="NO"/>
  </r>
  <r>
    <s v="007216-2025"/>
    <n v="273.85000000000002"/>
    <n v="93"/>
    <s v="PUBS (CON VIDEOS)"/>
    <x v="37"/>
    <s v="ZRT"/>
    <x v="6"/>
    <d v="2025-02-21T00:00:00"/>
    <n v="2025"/>
    <x v="7"/>
    <s v="RL. 31-2025"/>
    <d v="2025-02-05T00:00:00"/>
    <s v="A"/>
    <s v="NO"/>
  </r>
  <r>
    <s v="007215-2025"/>
    <n v="656.49"/>
    <n v="627.12"/>
    <s v="RESTAURANTES - HOSTALES"/>
    <x v="24"/>
    <s v="CZ"/>
    <x v="0"/>
    <d v="2025-02-20T00:00:00"/>
    <n v="2025"/>
    <x v="7"/>
    <s v="RL. 404-2024"/>
    <d v="2024-11-19T00:00:00"/>
    <s v="A"/>
    <s v="NO"/>
  </r>
  <r>
    <s v="007214-2025"/>
    <n v="273.85000000000002"/>
    <n v="60"/>
    <s v="VENTA DE ROPA Y PRODUCTOS DE BELLEZA"/>
    <x v="2"/>
    <s v="CI"/>
    <x v="2"/>
    <d v="2025-02-20T00:00:00"/>
    <n v="2025"/>
    <x v="7"/>
    <s v="RL. 49-2025"/>
    <d v="2025-02-18T00:00:00"/>
    <s v="A"/>
    <s v="NO"/>
  </r>
  <r>
    <s v="007213-2025"/>
    <n v="273.85000000000002"/>
    <n v="145"/>
    <s v="CHIFAS"/>
    <x v="17"/>
    <s v="CI"/>
    <x v="2"/>
    <d v="2025-02-14T00:00:00"/>
    <n v="2025"/>
    <x v="7"/>
    <s v="RL. 38-2025"/>
    <d v="2025-02-10T00:00:00"/>
    <s v="C"/>
    <s v="NO"/>
  </r>
  <r>
    <s v="007212-2025"/>
    <n v="0"/>
    <n v="80"/>
    <s v="AVICOLAS"/>
    <x v="12"/>
    <s v="CZ"/>
    <x v="0"/>
    <d v="2025-02-14T00:00:00"/>
    <n v="2025"/>
    <x v="7"/>
    <s v="RV. 25304-2025"/>
    <d v="2024-12-11T00:00:00"/>
    <s v="A"/>
    <s v="NO"/>
  </r>
  <r>
    <s v="007211-2025"/>
    <n v="273.85000000000002"/>
    <n v="50"/>
    <s v="POLLOS A LA BRASA (POLLERIAS) - RESTAURANTES"/>
    <x v="17"/>
    <s v="CZ"/>
    <x v="0"/>
    <d v="2025-02-13T00:00:00"/>
    <n v="2025"/>
    <x v="7"/>
    <s v="RL. 27-2025"/>
    <d v="2025-02-05T00:00:00"/>
    <s v="A"/>
    <s v="NO"/>
  </r>
  <r>
    <s v="007210-2025"/>
    <n v="273.85000000000002"/>
    <n v="48"/>
    <s v="RESTAURANTES,"/>
    <x v="17"/>
    <s v="RDM"/>
    <x v="1"/>
    <d v="2025-02-13T00:00:00"/>
    <n v="2025"/>
    <x v="7"/>
    <s v="RL. 32-2025"/>
    <d v="2025-02-06T00:00:00"/>
    <s v="A"/>
    <s v="NO"/>
  </r>
  <r>
    <s v="007209-2025"/>
    <n v="273.85000000000002"/>
    <n v="18"/>
    <s v="VENTA DE ROPA Y PRODUCTOS DE BELLEZA - VENTA DE JUGUETES"/>
    <x v="2"/>
    <s v="CI"/>
    <x v="2"/>
    <d v="2025-02-13T00:00:00"/>
    <n v="2025"/>
    <x v="7"/>
    <s v="RL. 39-2025"/>
    <d v="2025-02-10T00:00:00"/>
    <s v="A"/>
    <s v="NO"/>
  </r>
  <r>
    <s v="007208-2025"/>
    <n v="273.85000000000002"/>
    <n v="134.18"/>
    <s v="FUENTE DE SODA"/>
    <x v="48"/>
    <s v="CZ"/>
    <x v="0"/>
    <d v="2025-02-13T00:00:00"/>
    <n v="2025"/>
    <x v="7"/>
    <s v="RL. 28-2025"/>
    <d v="2025-02-05T00:00:00"/>
    <s v="A"/>
    <s v="NO"/>
  </r>
  <r>
    <s v="007207-2025"/>
    <n v="273.85000000000002"/>
    <n v="993.64"/>
    <s v="HOSTALES"/>
    <x v="24"/>
    <s v="RDM"/>
    <x v="1"/>
    <d v="2025-02-12T00:00:00"/>
    <n v="2025"/>
    <x v="7"/>
    <s v="RL. 23-2025"/>
    <d v="2025-02-03T00:00:00"/>
    <s v="A"/>
    <s v="NO"/>
  </r>
  <r>
    <s v="007206-2025"/>
    <n v="273.85000000000002"/>
    <n v="308.41000000000003"/>
    <s v="CASA  DE HUESPEDES"/>
    <x v="24"/>
    <s v="RDM"/>
    <x v="1"/>
    <d v="2025-02-12T00:00:00"/>
    <n v="2025"/>
    <x v="7"/>
    <s v="RL. 40-2025"/>
    <d v="2025-02-11T00:00:00"/>
    <s v="A"/>
    <s v="NO"/>
  </r>
  <r>
    <s v="007205-2025"/>
    <n v="897.13"/>
    <n v="3900.6"/>
    <s v="ENSEÑANZA PRE ESCOLAR PRIVADA - ENSEÑANZA PRIMARIA PRIVADA - ENSEÑANZA SECUNDARIA PRIVADA"/>
    <x v="20"/>
    <s v="RDM"/>
    <x v="1"/>
    <d v="2025-02-11T00:00:00"/>
    <n v="2025"/>
    <x v="7"/>
    <s v="RL. 414-2024"/>
    <d v="2024-11-22T00:00:00"/>
    <s v="A"/>
    <s v="NO"/>
  </r>
  <r>
    <s v="007204-2025"/>
    <n v="273.85000000000002"/>
    <n v="40"/>
    <s v="MINIMARKET"/>
    <x v="3"/>
    <s v="CI"/>
    <x v="2"/>
    <d v="2025-02-11T00:00:00"/>
    <n v="2025"/>
    <x v="7"/>
    <s v="RL. 29-2025"/>
    <d v="2025-02-05T00:00:00"/>
    <s v="A"/>
    <s v="NO"/>
  </r>
  <r>
    <s v="007203-2025"/>
    <n v="273.85000000000002"/>
    <n v="70"/>
    <s v="VENTA DE ROPA Y PRODUCTOS DE BELLEZA"/>
    <x v="2"/>
    <s v="RDM"/>
    <x v="1"/>
    <d v="2025-02-11T00:00:00"/>
    <n v="2025"/>
    <x v="7"/>
    <s v="RL. 34-2025"/>
    <d v="2025-02-06T00:00:00"/>
    <s v="A"/>
    <s v="NO"/>
  </r>
  <r>
    <s v="007202-2025"/>
    <n v="273.85000000000002"/>
    <n v="31"/>
    <s v="FARMACIAS Y BOTICAS"/>
    <x v="11"/>
    <s v="RDM"/>
    <x v="1"/>
    <d v="2025-02-11T00:00:00"/>
    <n v="2025"/>
    <x v="7"/>
    <s v="RL. 33-2025"/>
    <d v="2025-02-06T00:00:00"/>
    <s v="A"/>
    <s v="NO"/>
  </r>
  <r>
    <s v="007201-2025"/>
    <n v="273.85000000000002"/>
    <n v="500"/>
    <s v="RESTAURANTES - CEVICHERIAS"/>
    <x v="17"/>
    <s v="ZRT"/>
    <x v="6"/>
    <d v="2025-02-10T00:00:00"/>
    <n v="2025"/>
    <x v="7"/>
    <s v="RL. 36-2025"/>
    <d v="2025-02-07T00:00:00"/>
    <s v="A"/>
    <s v="NO"/>
  </r>
  <r>
    <s v="007200-2025"/>
    <n v="273.85000000000002"/>
    <n v="601.54999999999995"/>
    <s v="RESTAURANTES  - CEVICHERIAS"/>
    <x v="17"/>
    <s v="RDM"/>
    <x v="1"/>
    <d v="2025-02-10T00:00:00"/>
    <n v="2025"/>
    <x v="7"/>
    <s v="RL. 26-2025"/>
    <d v="2025-02-05T00:00:00"/>
    <s v="A"/>
    <s v="NO"/>
  </r>
  <r>
    <s v="007199-2025"/>
    <n v="273.85000000000002"/>
    <n v="50"/>
    <s v="MINIMARKET"/>
    <x v="3"/>
    <s v="RDM"/>
    <x v="1"/>
    <d v="2025-02-07T00:00:00"/>
    <n v="2025"/>
    <x v="7"/>
    <s v="RL. 24-2025"/>
    <d v="2025-02-04T00:00:00"/>
    <s v="A"/>
    <s v="NO"/>
  </r>
  <r>
    <s v="007198-2025"/>
    <n v="50.17"/>
    <n v="46"/>
    <s v="CAFETERIAS - RESTAURANTES - PARRILLA"/>
    <x v="17"/>
    <s v="CZ"/>
    <x v="0"/>
    <d v="2025-02-06T00:00:00"/>
    <n v="2025"/>
    <x v="7"/>
    <s v="RL. 20-2025"/>
    <d v="2025-01-30T00:00:00"/>
    <s v="A"/>
    <s v="NO"/>
  </r>
  <r>
    <s v="007197-2025"/>
    <n v="273.85000000000002"/>
    <n v="50"/>
    <s v="RESTAURANTES,"/>
    <x v="17"/>
    <s v="RDM"/>
    <x v="1"/>
    <d v="2025-02-06T00:00:00"/>
    <n v="2025"/>
    <x v="7"/>
    <s v="RL. 19-2025"/>
    <d v="2025-01-29T00:00:00"/>
    <s v="A"/>
    <s v="NO"/>
  </r>
  <r>
    <s v="007196-2025"/>
    <n v="273.85000000000002"/>
    <n v="60"/>
    <s v="CEVICHERIAS"/>
    <x v="17"/>
    <s v="ZRT"/>
    <x v="6"/>
    <d v="2025-02-06T00:00:00"/>
    <n v="2025"/>
    <x v="7"/>
    <s v="RL. 22-2025"/>
    <d v="2025-01-31T00:00:00"/>
    <s v="A"/>
    <s v="NO"/>
  </r>
  <r>
    <s v="007195-2025"/>
    <n v="273.85000000000002"/>
    <n v="30"/>
    <s v="SALONES DE BELLEZA"/>
    <x v="0"/>
    <s v="RDM"/>
    <x v="1"/>
    <d v="2025-02-06T00:00:00"/>
    <n v="2025"/>
    <x v="7"/>
    <s v="RL. 18-2025"/>
    <d v="2025-01-28T00:00:00"/>
    <s v="A"/>
    <s v="NO"/>
  </r>
  <r>
    <s v="007194-2025"/>
    <n v="273.85000000000002"/>
    <n v="162.69999999999999"/>
    <s v="DISTRIBUIDORA DE ALIMENTOS"/>
    <x v="49"/>
    <s v="CI"/>
    <x v="2"/>
    <d v="2025-02-06T00:00:00"/>
    <n v="2025"/>
    <x v="7"/>
    <s v="RL. 15-2025"/>
    <d v="2025-01-24T00:00:00"/>
    <s v="A"/>
    <s v="NO"/>
  </r>
  <r>
    <s v="007193-2025"/>
    <n v="273.85000000000002"/>
    <n v="10"/>
    <s v="HELADERIAS - BODEGAS (SIN EXPENDIO DE LICOR)"/>
    <x v="6"/>
    <s v="ZRT"/>
    <x v="6"/>
    <d v="2025-02-06T00:00:00"/>
    <n v="2025"/>
    <x v="7"/>
    <s v="RL. 21-2025"/>
    <d v="2025-01-30T00:00:00"/>
    <s v="A"/>
    <s v="NO"/>
  </r>
  <r>
    <s v="007192-2025"/>
    <n v="273.85000000000002"/>
    <n v="16"/>
    <s v="POLLOS A LA BRASA (POLLERIAS) - CHIFAS"/>
    <x v="17"/>
    <s v="RDM"/>
    <x v="1"/>
    <d v="2025-01-31T00:00:00"/>
    <n v="2025"/>
    <x v="8"/>
    <s v="RL. 14-2025"/>
    <d v="2025-01-24T00:00:00"/>
    <s v="A"/>
    <s v="NO"/>
  </r>
  <r>
    <s v="007191-2025"/>
    <n v="50.17"/>
    <n v="60"/>
    <s v="JUEGOS ELECTRONICOS"/>
    <x v="32"/>
    <s v="CZ"/>
    <x v="0"/>
    <d v="2025-01-31T00:00:00"/>
    <n v="2025"/>
    <x v="8"/>
    <s v="RL. 13-2025"/>
    <d v="2025-01-23T00:00:00"/>
    <s v="A"/>
    <s v="NO"/>
  </r>
  <r>
    <s v="007190-2025"/>
    <n v="273.85000000000002"/>
    <n v="185.86"/>
    <s v="HOSTALES"/>
    <x v="24"/>
    <s v="CI"/>
    <x v="2"/>
    <d v="2025-01-31T00:00:00"/>
    <n v="2025"/>
    <x v="8"/>
    <s v="RL. 11-2025"/>
    <d v="2025-01-23T00:00:00"/>
    <s v="A"/>
    <s v="NO"/>
  </r>
  <r>
    <s v="007189-2025"/>
    <n v="273.85000000000002"/>
    <n v="10"/>
    <s v="ESTUDIOS FOTOGRAFICOS - BAZAR Y REGALOS - LIBRERIAS"/>
    <x v="2"/>
    <s v="CI"/>
    <x v="2"/>
    <d v="2025-01-31T00:00:00"/>
    <n v="2025"/>
    <x v="8"/>
    <s v="RL. 9-2025"/>
    <d v="2025-01-17T00:00:00"/>
    <s v="A"/>
    <s v="NO"/>
  </r>
  <r>
    <s v="007188-2025"/>
    <n v="273.85000000000002"/>
    <n v="30"/>
    <s v="SERVICIOS PROFESIONALES DIVERSOS (SERVICIOS PROFESIONALES PERSONALES)"/>
    <x v="8"/>
    <s v="RDM"/>
    <x v="1"/>
    <d v="2025-01-29T00:00:00"/>
    <n v="2025"/>
    <x v="8"/>
    <s v="RL. 12-2025"/>
    <d v="2025-01-23T00:00:00"/>
    <s v="A"/>
    <s v="NO"/>
  </r>
  <r>
    <s v="007187-2025"/>
    <n v="273.85000000000002"/>
    <n v="23"/>
    <s v="SERVICIOS PROFESIONALES DIVERSOS (SERVICIOS PROFESIONALES PERSONALES)"/>
    <x v="8"/>
    <s v="RDM"/>
    <x v="1"/>
    <d v="2025-01-29T00:00:00"/>
    <n v="2025"/>
    <x v="8"/>
    <s v="RL. 16-2025"/>
    <d v="2025-01-24T00:00:00"/>
    <s v="A"/>
    <s v="NO"/>
  </r>
  <r>
    <s v="007186-2025"/>
    <n v="50.17"/>
    <n v="60"/>
    <s v="RESTAURANTES,"/>
    <x v="17"/>
    <s v="CI"/>
    <x v="2"/>
    <d v="2025-01-29T00:00:00"/>
    <n v="2025"/>
    <x v="8"/>
    <s v="RV. 1586-2025"/>
    <d v="2025-01-22T00:00:00"/>
    <s v="A"/>
    <s v="NO"/>
  </r>
  <r>
    <s v="007185-2025"/>
    <n v="273.85000000000002"/>
    <n v="256.5"/>
    <s v="RESTAURANTES - CEVICHERIAS"/>
    <x v="17"/>
    <s v="ZRT"/>
    <x v="6"/>
    <d v="2025-01-29T00:00:00"/>
    <n v="2025"/>
    <x v="8"/>
    <s v="RL. 10-2025"/>
    <d v="2025-01-20T00:00:00"/>
    <s v="A"/>
    <s v="NO"/>
  </r>
  <r>
    <s v="007184-2025"/>
    <n v="273.85000000000002"/>
    <n v="35"/>
    <s v="FERRETERIAS"/>
    <x v="9"/>
    <s v="RDM"/>
    <x v="1"/>
    <d v="2025-01-16T00:00:00"/>
    <n v="2025"/>
    <x v="8"/>
    <s v="RL. 8-2025"/>
    <d v="2025-01-14T00:00:00"/>
    <s v="A"/>
    <s v="NO"/>
  </r>
  <r>
    <s v="007183-2025"/>
    <n v="273.85000000000002"/>
    <n v="148.35"/>
    <s v="VENTA DE VIVERES Y  BEBIDAS"/>
    <x v="26"/>
    <s v="I1R"/>
    <x v="3"/>
    <d v="2025-01-16T00:00:00"/>
    <n v="2025"/>
    <x v="8"/>
    <s v="RL. 6-2025"/>
    <d v="2025-01-13T00:00:00"/>
    <s v="A"/>
    <s v="NO"/>
  </r>
  <r>
    <s v="007182-2025"/>
    <n v="273.85000000000002"/>
    <n v="150"/>
    <s v="RESTAURANTES - CEVICHERIAS - PUBS (CON VIDEOS)"/>
    <x v="37"/>
    <s v="ZRT"/>
    <x v="6"/>
    <d v="2025-01-16T00:00:00"/>
    <n v="2025"/>
    <x v="8"/>
    <s v="RL. 7-2025"/>
    <d v="2025-01-13T00:00:00"/>
    <s v="A"/>
    <s v="NO"/>
  </r>
  <r>
    <s v="007181-2025"/>
    <n v="273.85000000000002"/>
    <n v="336.5"/>
    <s v="RESTAURANTES - CEVICHERIAS"/>
    <x v="17"/>
    <s v="ZRT"/>
    <x v="6"/>
    <d v="2025-01-16T00:00:00"/>
    <n v="2025"/>
    <x v="8"/>
    <s v="RL. 2-2025"/>
    <d v="2025-01-08T00:00:00"/>
    <s v="A"/>
    <s v="NO"/>
  </r>
  <r>
    <s v="007180-2025"/>
    <n v="273.85000000000002"/>
    <n v="44.74"/>
    <s v="FARMACIAS Y BOTICAS"/>
    <x v="11"/>
    <s v="CZ"/>
    <x v="0"/>
    <d v="2025-01-16T00:00:00"/>
    <n v="2025"/>
    <x v="8"/>
    <s v="RL. 5-2025"/>
    <d v="2025-01-09T00:00:00"/>
    <s v="A"/>
    <s v="NO"/>
  </r>
  <r>
    <s v="007179-2025"/>
    <n v="51.65"/>
    <n v="41.3"/>
    <s v="VENTA DE ROPA Y CALZADO"/>
    <x v="41"/>
    <s v="CZ"/>
    <x v="0"/>
    <d v="2025-01-16T00:00:00"/>
    <n v="2025"/>
    <x v="8"/>
    <s v="RL. 25-2025"/>
    <d v="2025-01-02T00:00:00"/>
    <s v="A"/>
    <s v="NO"/>
  </r>
  <r>
    <s v="007178-2025"/>
    <n v="273.85000000000002"/>
    <n v="15"/>
    <s v="VIDRIERIAS"/>
    <x v="16"/>
    <s v="CZ"/>
    <x v="0"/>
    <d v="2025-01-16T00:00:00"/>
    <n v="2025"/>
    <x v="8"/>
    <s v="RL. 4-2025"/>
    <d v="2025-01-08T00:00:00"/>
    <s v="A"/>
    <s v="NO"/>
  </r>
  <r>
    <s v="007177-2025"/>
    <n v="656.49"/>
    <n v="1307.26"/>
    <s v="ENSEÑANZA PRE ESCOLAR PRIVADA - ENSEÑANZA PRIMARIA PRIVADA"/>
    <x v="20"/>
    <s v="RDM"/>
    <x v="1"/>
    <d v="2025-01-13T00:00:00"/>
    <n v="2025"/>
    <x v="8"/>
    <s v="RL. 379-2024"/>
    <d v="2024-10-24T00:00:00"/>
    <s v="A"/>
    <s v="NO"/>
  </r>
  <r>
    <s v="007176-2025"/>
    <n v="0"/>
    <n v="38"/>
    <s v="BODEGAS"/>
    <x v="6"/>
    <s v="RDM"/>
    <x v="1"/>
    <d v="2025-01-10T00:00:00"/>
    <n v="2025"/>
    <x v="8"/>
    <s v="RL. 450-2024"/>
    <d v="2024-12-18T00:00:00"/>
    <s v="A"/>
    <s v="SI"/>
  </r>
  <r>
    <s v="007175-2025"/>
    <n v="273.85000000000002"/>
    <n v="130"/>
    <s v="SISTEMAS DE EXTINCION DE INCENDIOS - SERVICIOS DE LIMPIEZA INDUSTRIAL Y FUMIGACION"/>
    <x v="33"/>
    <s v="RDM"/>
    <x v="1"/>
    <d v="2025-01-09T00:00:00"/>
    <n v="2025"/>
    <x v="8"/>
    <s v="RL. 3-2025"/>
    <d v="2025-01-08T00:00:00"/>
    <s v="A"/>
    <s v="NO"/>
  </r>
  <r>
    <s v="007174-2025"/>
    <n v="263.61"/>
    <n v="36"/>
    <s v="BARBERIAS"/>
    <x v="0"/>
    <s v="CI"/>
    <x v="2"/>
    <d v="2025-01-09T00:00:00"/>
    <n v="2025"/>
    <x v="8"/>
    <s v="RL. 1-2025"/>
    <d v="2025-01-06T00:00:00"/>
    <s v="A"/>
    <s v="NO"/>
  </r>
  <r>
    <s v="007173-2025"/>
    <n v="263.61"/>
    <n v="9"/>
    <s v="COMIDAS RAPIDAS"/>
    <x v="17"/>
    <s v="ZRT"/>
    <x v="6"/>
    <d v="2025-01-08T00:00:00"/>
    <n v="2025"/>
    <x v="8"/>
    <s v="RL. 461-2024"/>
    <d v="2024-12-30T00:00:00"/>
    <s v="A"/>
    <s v="NO"/>
  </r>
  <r>
    <s v="007172-2025"/>
    <n v="263.61"/>
    <n v="8"/>
    <s v="SERVICIOS PROFESIONALES DIVERSOS (SERVICIOS PROFESIONALES PERSONALES)"/>
    <x v="8"/>
    <s v="I1R"/>
    <x v="3"/>
    <d v="2025-01-08T00:00:00"/>
    <n v="2025"/>
    <x v="8"/>
    <s v="RL. 459-2024"/>
    <d v="2024-12-27T00:00:00"/>
    <s v="A"/>
    <s v="NO"/>
  </r>
  <r>
    <s v="007171-2025"/>
    <n v="263.61"/>
    <n v="9"/>
    <s v="MINIMARKET"/>
    <x v="3"/>
    <s v="RDM"/>
    <x v="1"/>
    <d v="2025-01-08T00:00:00"/>
    <n v="2025"/>
    <x v="8"/>
    <s v="RL. 464-2024"/>
    <d v="2024-12-30T00:00:00"/>
    <s v="A"/>
    <s v="NO"/>
  </r>
  <r>
    <s v="007170-2025"/>
    <n v="263.61"/>
    <n v="240"/>
    <s v="RESTAURANTES,"/>
    <x v="17"/>
    <s v="RDM"/>
    <x v="1"/>
    <d v="2025-01-08T00:00:00"/>
    <n v="2025"/>
    <x v="8"/>
    <s v="RL. 462-2024"/>
    <d v="2024-12-30T00:00:00"/>
    <s v="A"/>
    <s v="NO"/>
  </r>
  <r>
    <s v="007169-2025"/>
    <n v="263.61"/>
    <n v="15"/>
    <s v="CEVICHERIAS"/>
    <x v="17"/>
    <s v="RDM"/>
    <x v="1"/>
    <d v="2025-01-08T00:00:00"/>
    <n v="2025"/>
    <x v="8"/>
    <s v="RL. 463-2024"/>
    <d v="2024-12-30T00:00:00"/>
    <s v="A"/>
    <s v="NO"/>
  </r>
  <r>
    <s v="007168-2025"/>
    <n v="263.61"/>
    <n v="60"/>
    <s v="BOTICAS"/>
    <x v="11"/>
    <s v="CE"/>
    <x v="4"/>
    <d v="2025-01-07T00:00:00"/>
    <n v="2025"/>
    <x v="8"/>
    <s v="RL. 455-2024"/>
    <d v="2024-12-23T00:00:00"/>
    <s v="A"/>
    <s v="NO"/>
  </r>
  <r>
    <s v="007167-2025"/>
    <n v="263.61"/>
    <n v="4"/>
    <s v="VENTA DE ROPA Y PRODUCTOS DE BELLEZA"/>
    <x v="2"/>
    <s v="CI"/>
    <x v="2"/>
    <d v="2025-01-07T00:00:00"/>
    <n v="2025"/>
    <x v="8"/>
    <s v="RL. 451-2024"/>
    <d v="2024-12-18T00:00:00"/>
    <s v="A"/>
    <s v="NO"/>
  </r>
  <r>
    <s v="007166-2025"/>
    <n v="263.61"/>
    <n v="20"/>
    <s v="PRODUC. DE PROGRAMAS DE DIFUSION DE NOTICIAS - PRODUC. EN VIVO O EN CINTAS DE PROGRAMAS DE RADIO Y T"/>
    <x v="14"/>
    <s v="RDM"/>
    <x v="1"/>
    <d v="2025-01-07T00:00:00"/>
    <n v="2025"/>
    <x v="8"/>
    <s v="RL. 456-2024"/>
    <d v="2024-12-23T00:00:00"/>
    <s v="A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910B0D-F6BF-488C-9727-AAA6A01BA0D7}" name="TablaDinámica6" cacheId="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C14" firstHeaderRow="0" firstDataRow="1" firstDataCol="1"/>
  <pivotFields count="14">
    <pivotField dataField="1" showAll="0"/>
    <pivotField dataField="1" showAll="0"/>
    <pivotField showAll="0"/>
    <pivotField showAll="0"/>
    <pivotField showAll="0"/>
    <pivotField showAll="0"/>
    <pivotField axis="axisRow" showAll="0">
      <items count="11">
        <item x="4"/>
        <item x="2"/>
        <item x="0"/>
        <item x="7"/>
        <item x="5"/>
        <item x="1"/>
        <item x="3"/>
        <item x="6"/>
        <item x="8"/>
        <item x="9"/>
        <item t="default"/>
      </items>
    </pivotField>
    <pivotField numFmtId="14" showAll="0"/>
    <pivotField showAll="0"/>
    <pivotField showAll="0"/>
    <pivotField showAll="0"/>
    <pivotField numFmtId="14" showAll="0"/>
    <pivotField showAll="0"/>
    <pivotField showAll="0"/>
  </pivotFields>
  <rowFields count="1">
    <field x="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ºLICENCIA" fld="0" subtotal="count" baseField="0" baseItem="0"/>
    <dataField name="Suma de IMPORTE" fld="1" baseField="6" baseItem="0" numFmtId="164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8D4C84-B1A3-490D-A14F-1D024CA3325C}" name="TablaDinámica4" cacheId="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7">
  <location ref="A3:C13" firstHeaderRow="0" firstDataRow="1" firstDataCol="1"/>
  <pivotFields count="14">
    <pivotField dataField="1" showAll="0"/>
    <pivotField dataField="1" showAll="0"/>
    <pivotField showAll="0"/>
    <pivotField showAll="0"/>
    <pivotField axis="axisRow" showAll="0">
      <items count="51">
        <item x="26"/>
        <item x="25"/>
        <item x="29"/>
        <item x="21"/>
        <item x="10"/>
        <item x="12"/>
        <item x="2"/>
        <item x="6"/>
        <item x="34"/>
        <item x="23"/>
        <item x="22"/>
        <item x="1"/>
        <item x="49"/>
        <item x="48"/>
        <item x="18"/>
        <item x="11"/>
        <item x="9"/>
        <item x="40"/>
        <item x="38"/>
        <item x="45"/>
        <item x="43"/>
        <item x="24"/>
        <item x="20"/>
        <item x="32"/>
        <item x="39"/>
        <item x="42"/>
        <item x="30"/>
        <item x="3"/>
        <item x="15"/>
        <item x="14"/>
        <item x="28"/>
        <item x="37"/>
        <item x="17"/>
        <item x="0"/>
        <item x="46"/>
        <item x="33"/>
        <item x="8"/>
        <item x="4"/>
        <item x="27"/>
        <item x="7"/>
        <item x="5"/>
        <item x="41"/>
        <item x="35"/>
        <item x="19"/>
        <item x="44"/>
        <item x="13"/>
        <item x="31"/>
        <item x="36"/>
        <item x="47"/>
        <item x="16"/>
        <item t="default"/>
      </items>
    </pivotField>
    <pivotField showAll="0"/>
    <pivotField showAll="0"/>
    <pivotField showAll="0"/>
    <pivotField showAll="0"/>
    <pivotField axis="axisRow" showAll="0">
      <items count="10">
        <item sd="0" x="8"/>
        <item sd="0" x="7"/>
        <item sd="0" x="6"/>
        <item sd="0" x="5"/>
        <item sd="0" x="4"/>
        <item sd="0" x="3"/>
        <item sd="0" x="2"/>
        <item sd="0" x="1"/>
        <item sd="0" x="0"/>
        <item t="default"/>
      </items>
    </pivotField>
    <pivotField showAll="0"/>
    <pivotField showAll="0"/>
    <pivotField showAll="0"/>
    <pivotField showAll="0"/>
  </pivotFields>
  <rowFields count="2">
    <field x="9"/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ºLICENCIA" fld="0" subtotal="count" baseField="0" baseItem="0"/>
    <dataField name="Suma de IMPORTE" fld="1" baseField="9" baseItem="0" numFmtId="164"/>
  </dataFields>
  <chartFormats count="1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1"/>
          </reference>
          <reference field="9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1"/>
          </reference>
          <reference field="9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1"/>
          </reference>
          <reference field="9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1"/>
          </reference>
          <reference field="9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1"/>
          </reference>
          <reference field="9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1"/>
          </reference>
          <reference field="9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1"/>
          </reference>
          <reference field="9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1"/>
          </reference>
          <reference field="9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1"/>
          </reference>
          <reference field="9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97AE-1F6A-4A49-B91A-F1C03E4CABBB}">
  <dimension ref="A1:N305"/>
  <sheetViews>
    <sheetView tabSelected="1" workbookViewId="0">
      <selection activeCell="B2" sqref="B2"/>
    </sheetView>
  </sheetViews>
  <sheetFormatPr baseColWidth="10" defaultRowHeight="15" x14ac:dyDescent="0.25"/>
  <cols>
    <col min="1" max="14" width="11.42578125" style="6"/>
  </cols>
  <sheetData>
    <row r="1" spans="1:14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814</v>
      </c>
      <c r="N1" s="1" t="s">
        <v>12</v>
      </c>
    </row>
    <row r="2" spans="1:14" ht="195" x14ac:dyDescent="0.25">
      <c r="A2" s="3" t="s">
        <v>13</v>
      </c>
      <c r="B2" s="3">
        <v>273.85000000000002</v>
      </c>
      <c r="C2" s="3">
        <v>110</v>
      </c>
      <c r="D2" s="3" t="s">
        <v>14</v>
      </c>
      <c r="E2" s="3" t="s">
        <v>15</v>
      </c>
      <c r="F2" s="3" t="s">
        <v>16</v>
      </c>
      <c r="G2" s="3" t="s">
        <v>17</v>
      </c>
      <c r="H2" s="4">
        <v>45915</v>
      </c>
      <c r="I2" s="3">
        <f>YEAR(H2)</f>
        <v>2025</v>
      </c>
      <c r="J2" s="3">
        <f>MONTH(H2)</f>
        <v>9</v>
      </c>
      <c r="K2" s="3" t="s">
        <v>18</v>
      </c>
      <c r="L2" s="4">
        <v>45910</v>
      </c>
      <c r="M2" s="3" t="s">
        <v>19</v>
      </c>
      <c r="N2" s="3" t="s">
        <v>20</v>
      </c>
    </row>
    <row r="3" spans="1:14" ht="60" x14ac:dyDescent="0.25">
      <c r="A3" s="3" t="s">
        <v>21</v>
      </c>
      <c r="B3" s="3">
        <v>254.21</v>
      </c>
      <c r="C3" s="3">
        <v>68</v>
      </c>
      <c r="D3" s="3" t="s">
        <v>22</v>
      </c>
      <c r="E3" s="3" t="str">
        <f>VLOOKUP(D3,'[1]GIROS GENERALES'!$B$2:$C$143,2,FALSE)</f>
        <v>CONSULTORIOS</v>
      </c>
      <c r="F3" s="3" t="s">
        <v>23</v>
      </c>
      <c r="G3" s="3" t="s">
        <v>24</v>
      </c>
      <c r="H3" s="4">
        <v>45915</v>
      </c>
      <c r="I3" s="3">
        <f t="shared" ref="I3:I66" si="0">YEAR(H3)</f>
        <v>2025</v>
      </c>
      <c r="J3" s="3">
        <f t="shared" ref="J3:J66" si="1">MONTH(H3)</f>
        <v>9</v>
      </c>
      <c r="K3" s="3" t="s">
        <v>25</v>
      </c>
      <c r="L3" s="4">
        <v>45905</v>
      </c>
      <c r="M3" s="3" t="s">
        <v>19</v>
      </c>
      <c r="N3" s="3" t="s">
        <v>20</v>
      </c>
    </row>
    <row r="4" spans="1:14" ht="210" x14ac:dyDescent="0.25">
      <c r="A4" s="3" t="s">
        <v>26</v>
      </c>
      <c r="B4" s="3">
        <v>273.85000000000002</v>
      </c>
      <c r="C4" s="3">
        <v>35</v>
      </c>
      <c r="D4" s="3" t="s">
        <v>27</v>
      </c>
      <c r="E4" s="3" t="s">
        <v>28</v>
      </c>
      <c r="F4" s="3" t="s">
        <v>23</v>
      </c>
      <c r="G4" s="3" t="s">
        <v>24</v>
      </c>
      <c r="H4" s="4">
        <v>45912</v>
      </c>
      <c r="I4" s="3">
        <f t="shared" si="0"/>
        <v>2025</v>
      </c>
      <c r="J4" s="3">
        <f t="shared" si="1"/>
        <v>9</v>
      </c>
      <c r="K4" s="3" t="s">
        <v>29</v>
      </c>
      <c r="L4" s="4">
        <v>45897</v>
      </c>
      <c r="M4" s="3" t="s">
        <v>19</v>
      </c>
      <c r="N4" s="3" t="s">
        <v>20</v>
      </c>
    </row>
    <row r="5" spans="1:14" ht="60" x14ac:dyDescent="0.25">
      <c r="A5" s="3" t="s">
        <v>30</v>
      </c>
      <c r="B5" s="3">
        <v>273.85000000000002</v>
      </c>
      <c r="C5" s="3">
        <v>123.6</v>
      </c>
      <c r="D5" s="3" t="s">
        <v>31</v>
      </c>
      <c r="E5" s="3" t="s">
        <v>32</v>
      </c>
      <c r="F5" s="3" t="s">
        <v>33</v>
      </c>
      <c r="G5" s="3" t="s">
        <v>34</v>
      </c>
      <c r="H5" s="4">
        <v>45911</v>
      </c>
      <c r="I5" s="3">
        <f t="shared" si="0"/>
        <v>2025</v>
      </c>
      <c r="J5" s="3">
        <f t="shared" si="1"/>
        <v>9</v>
      </c>
      <c r="K5" s="3" t="s">
        <v>35</v>
      </c>
      <c r="L5" s="4">
        <v>45894</v>
      </c>
      <c r="M5" s="3" t="s">
        <v>19</v>
      </c>
      <c r="N5" s="3" t="s">
        <v>20</v>
      </c>
    </row>
    <row r="6" spans="1:14" ht="60" x14ac:dyDescent="0.25">
      <c r="A6" s="3" t="s">
        <v>36</v>
      </c>
      <c r="B6" s="3">
        <v>273.85000000000002</v>
      </c>
      <c r="C6" s="3">
        <v>25</v>
      </c>
      <c r="D6" s="3" t="s">
        <v>37</v>
      </c>
      <c r="E6" s="3" t="str">
        <f>VLOOKUP(D6,'[1]GIROS GENERALES'!$B$2:$C$143,2,FALSE)</f>
        <v>TALLER DE MECANICA</v>
      </c>
      <c r="F6" s="3" t="s">
        <v>23</v>
      </c>
      <c r="G6" s="3" t="s">
        <v>24</v>
      </c>
      <c r="H6" s="4">
        <v>45911</v>
      </c>
      <c r="I6" s="3">
        <f t="shared" si="0"/>
        <v>2025</v>
      </c>
      <c r="J6" s="3">
        <f t="shared" si="1"/>
        <v>9</v>
      </c>
      <c r="K6" s="3" t="s">
        <v>38</v>
      </c>
      <c r="L6" s="4">
        <v>45895</v>
      </c>
      <c r="M6" s="3" t="s">
        <v>19</v>
      </c>
      <c r="N6" s="3" t="s">
        <v>20</v>
      </c>
    </row>
    <row r="7" spans="1:14" ht="60" x14ac:dyDescent="0.25">
      <c r="A7" s="3" t="s">
        <v>39</v>
      </c>
      <c r="B7" s="3">
        <v>273.85000000000002</v>
      </c>
      <c r="C7" s="3">
        <v>288.77</v>
      </c>
      <c r="D7" s="3" t="s">
        <v>40</v>
      </c>
      <c r="E7" s="3" t="str">
        <f>VLOOKUP(D7,'[1]GIROS GENERALES'!$B$2:$C$143,2,FALSE)</f>
        <v>VENTA DE APARATOS TELEFONICOS</v>
      </c>
      <c r="F7" s="3" t="s">
        <v>33</v>
      </c>
      <c r="G7" s="3" t="s">
        <v>34</v>
      </c>
      <c r="H7" s="4">
        <v>45911</v>
      </c>
      <c r="I7" s="3">
        <f t="shared" si="0"/>
        <v>2025</v>
      </c>
      <c r="J7" s="3">
        <f t="shared" si="1"/>
        <v>9</v>
      </c>
      <c r="K7" s="3" t="s">
        <v>41</v>
      </c>
      <c r="L7" s="4">
        <v>45905</v>
      </c>
      <c r="M7" s="3" t="s">
        <v>19</v>
      </c>
      <c r="N7" s="3" t="s">
        <v>20</v>
      </c>
    </row>
    <row r="8" spans="1:14" ht="45" x14ac:dyDescent="0.25">
      <c r="A8" s="3" t="s">
        <v>42</v>
      </c>
      <c r="B8" s="3">
        <v>273.85000000000002</v>
      </c>
      <c r="C8" s="3">
        <v>21</v>
      </c>
      <c r="D8" s="3" t="s">
        <v>43</v>
      </c>
      <c r="E8" s="3" t="s">
        <v>28</v>
      </c>
      <c r="F8" s="3" t="s">
        <v>44</v>
      </c>
      <c r="G8" s="3" t="s">
        <v>45</v>
      </c>
      <c r="H8" s="4">
        <v>45911</v>
      </c>
      <c r="I8" s="3">
        <f t="shared" si="0"/>
        <v>2025</v>
      </c>
      <c r="J8" s="3">
        <f t="shared" si="1"/>
        <v>9</v>
      </c>
      <c r="K8" s="3" t="s">
        <v>46</v>
      </c>
      <c r="L8" s="4">
        <v>45908</v>
      </c>
      <c r="M8" s="3" t="s">
        <v>19</v>
      </c>
      <c r="N8" s="3" t="s">
        <v>20</v>
      </c>
    </row>
    <row r="9" spans="1:14" ht="60" x14ac:dyDescent="0.25">
      <c r="A9" s="3" t="s">
        <v>47</v>
      </c>
      <c r="B9" s="3">
        <v>273.85000000000002</v>
      </c>
      <c r="C9" s="3">
        <v>50</v>
      </c>
      <c r="D9" s="3" t="s">
        <v>48</v>
      </c>
      <c r="E9" s="3" t="str">
        <f>VLOOKUP(D9,'[1]GIROS GENERALES'!$B$2:$C$143,2,FALSE)</f>
        <v>BODEGAS</v>
      </c>
      <c r="F9" s="3" t="s">
        <v>23</v>
      </c>
      <c r="G9" s="3" t="s">
        <v>24</v>
      </c>
      <c r="H9" s="4">
        <v>45911</v>
      </c>
      <c r="I9" s="3">
        <f t="shared" si="0"/>
        <v>2025</v>
      </c>
      <c r="J9" s="3">
        <f t="shared" si="1"/>
        <v>9</v>
      </c>
      <c r="K9" s="3" t="s">
        <v>49</v>
      </c>
      <c r="L9" s="4">
        <v>45889</v>
      </c>
      <c r="M9" s="3" t="s">
        <v>19</v>
      </c>
      <c r="N9" s="3" t="s">
        <v>20</v>
      </c>
    </row>
    <row r="10" spans="1:14" ht="60" x14ac:dyDescent="0.25">
      <c r="A10" s="3" t="s">
        <v>50</v>
      </c>
      <c r="B10" s="3">
        <v>273.85000000000002</v>
      </c>
      <c r="C10" s="3">
        <v>110</v>
      </c>
      <c r="D10" s="3" t="s">
        <v>51</v>
      </c>
      <c r="E10" s="3" t="s">
        <v>51</v>
      </c>
      <c r="F10" s="3" t="s">
        <v>44</v>
      </c>
      <c r="G10" s="3" t="s">
        <v>45</v>
      </c>
      <c r="H10" s="4">
        <v>45910</v>
      </c>
      <c r="I10" s="3">
        <f t="shared" si="0"/>
        <v>2025</v>
      </c>
      <c r="J10" s="3">
        <f t="shared" si="1"/>
        <v>9</v>
      </c>
      <c r="K10" s="3" t="s">
        <v>52</v>
      </c>
      <c r="L10" s="4">
        <v>45869</v>
      </c>
      <c r="M10" s="3" t="s">
        <v>19</v>
      </c>
      <c r="N10" s="3" t="s">
        <v>20</v>
      </c>
    </row>
    <row r="11" spans="1:14" ht="60" x14ac:dyDescent="0.25">
      <c r="A11" s="3" t="s">
        <v>53</v>
      </c>
      <c r="B11" s="3">
        <v>273.85000000000002</v>
      </c>
      <c r="C11" s="3">
        <v>15</v>
      </c>
      <c r="D11" s="3" t="s">
        <v>54</v>
      </c>
      <c r="E11" s="3" t="s">
        <v>55</v>
      </c>
      <c r="F11" s="3" t="s">
        <v>33</v>
      </c>
      <c r="G11" s="3" t="s">
        <v>34</v>
      </c>
      <c r="H11" s="4">
        <v>45909</v>
      </c>
      <c r="I11" s="3">
        <f t="shared" si="0"/>
        <v>2025</v>
      </c>
      <c r="J11" s="3">
        <f t="shared" si="1"/>
        <v>9</v>
      </c>
      <c r="K11" s="3" t="s">
        <v>56</v>
      </c>
      <c r="L11" s="4">
        <v>45908</v>
      </c>
      <c r="M11" s="3" t="s">
        <v>19</v>
      </c>
      <c r="N11" s="3" t="s">
        <v>20</v>
      </c>
    </row>
    <row r="12" spans="1:14" ht="60" x14ac:dyDescent="0.25">
      <c r="A12" s="3" t="s">
        <v>57</v>
      </c>
      <c r="B12" s="3">
        <v>273.85000000000002</v>
      </c>
      <c r="C12" s="3">
        <v>50</v>
      </c>
      <c r="D12" s="3" t="s">
        <v>48</v>
      </c>
      <c r="E12" s="3" t="str">
        <f>VLOOKUP(D12,'[1]GIROS GENERALES'!$B$2:$C$143,2,FALSE)</f>
        <v>BODEGAS</v>
      </c>
      <c r="F12" s="3" t="s">
        <v>23</v>
      </c>
      <c r="G12" s="3" t="s">
        <v>24</v>
      </c>
      <c r="H12" s="4">
        <v>45908</v>
      </c>
      <c r="I12" s="3">
        <f t="shared" si="0"/>
        <v>2025</v>
      </c>
      <c r="J12" s="3">
        <f t="shared" si="1"/>
        <v>9</v>
      </c>
      <c r="K12" s="3" t="s">
        <v>58</v>
      </c>
      <c r="L12" s="4">
        <v>45896</v>
      </c>
      <c r="M12" s="3" t="s">
        <v>19</v>
      </c>
      <c r="N12" s="3" t="s">
        <v>20</v>
      </c>
    </row>
    <row r="13" spans="1:14" ht="60" x14ac:dyDescent="0.25">
      <c r="A13" s="3" t="s">
        <v>59</v>
      </c>
      <c r="B13" s="3">
        <v>273.85000000000002</v>
      </c>
      <c r="C13" s="3">
        <v>15</v>
      </c>
      <c r="D13" s="3" t="s">
        <v>48</v>
      </c>
      <c r="E13" s="3" t="str">
        <f>VLOOKUP(D13,'[1]GIROS GENERALES'!$B$2:$C$143,2,FALSE)</f>
        <v>BODEGAS</v>
      </c>
      <c r="F13" s="3" t="s">
        <v>23</v>
      </c>
      <c r="G13" s="3" t="s">
        <v>24</v>
      </c>
      <c r="H13" s="4">
        <v>45908</v>
      </c>
      <c r="I13" s="3">
        <f t="shared" si="0"/>
        <v>2025</v>
      </c>
      <c r="J13" s="3">
        <f t="shared" si="1"/>
        <v>9</v>
      </c>
      <c r="K13" s="3" t="s">
        <v>60</v>
      </c>
      <c r="L13" s="4">
        <v>45897</v>
      </c>
      <c r="M13" s="3" t="s">
        <v>19</v>
      </c>
      <c r="N13" s="3" t="s">
        <v>20</v>
      </c>
    </row>
    <row r="14" spans="1:14" ht="30" x14ac:dyDescent="0.25">
      <c r="A14" s="3" t="s">
        <v>61</v>
      </c>
      <c r="B14" s="3">
        <v>263.61</v>
      </c>
      <c r="C14" s="3">
        <v>80</v>
      </c>
      <c r="D14" s="3" t="s">
        <v>62</v>
      </c>
      <c r="E14" s="3" t="str">
        <f>VLOOKUP(D14,'[1]GIROS GENERALES'!$B$2:$C$143,2,FALSE)</f>
        <v>FERRETERIA</v>
      </c>
      <c r="F14" s="3" t="s">
        <v>16</v>
      </c>
      <c r="G14" s="3" t="s">
        <v>17</v>
      </c>
      <c r="H14" s="4">
        <v>45908</v>
      </c>
      <c r="I14" s="3">
        <f t="shared" si="0"/>
        <v>2025</v>
      </c>
      <c r="J14" s="3">
        <f t="shared" si="1"/>
        <v>9</v>
      </c>
      <c r="K14" s="3" t="s">
        <v>63</v>
      </c>
      <c r="L14" s="4">
        <v>45600</v>
      </c>
      <c r="M14" s="3" t="s">
        <v>19</v>
      </c>
      <c r="N14" s="3" t="s">
        <v>20</v>
      </c>
    </row>
    <row r="15" spans="1:14" ht="45" x14ac:dyDescent="0.25">
      <c r="A15" s="3" t="s">
        <v>64</v>
      </c>
      <c r="B15" s="3">
        <v>681.98</v>
      </c>
      <c r="C15" s="3">
        <v>180</v>
      </c>
      <c r="D15" s="3" t="s">
        <v>65</v>
      </c>
      <c r="E15" s="3" t="s">
        <v>66</v>
      </c>
      <c r="F15" s="3" t="s">
        <v>33</v>
      </c>
      <c r="G15" s="3" t="s">
        <v>34</v>
      </c>
      <c r="H15" s="4">
        <v>45905</v>
      </c>
      <c r="I15" s="3">
        <f t="shared" si="0"/>
        <v>2025</v>
      </c>
      <c r="J15" s="3">
        <f t="shared" si="1"/>
        <v>9</v>
      </c>
      <c r="K15" s="3" t="s">
        <v>67</v>
      </c>
      <c r="L15" s="4">
        <v>45826</v>
      </c>
      <c r="M15" s="3" t="s">
        <v>19</v>
      </c>
      <c r="N15" s="3" t="s">
        <v>20</v>
      </c>
    </row>
    <row r="16" spans="1:14" ht="75" x14ac:dyDescent="0.25">
      <c r="A16" s="3" t="s">
        <v>68</v>
      </c>
      <c r="B16" s="3">
        <v>50.17</v>
      </c>
      <c r="C16" s="3">
        <v>22.25</v>
      </c>
      <c r="D16" s="3" t="s">
        <v>69</v>
      </c>
      <c r="E16" s="3" t="s">
        <v>48</v>
      </c>
      <c r="F16" s="3" t="s">
        <v>33</v>
      </c>
      <c r="G16" s="3" t="s">
        <v>34</v>
      </c>
      <c r="H16" s="4">
        <v>45904</v>
      </c>
      <c r="I16" s="3">
        <f t="shared" si="0"/>
        <v>2025</v>
      </c>
      <c r="J16" s="3">
        <f t="shared" si="1"/>
        <v>9</v>
      </c>
      <c r="K16" s="3" t="s">
        <v>70</v>
      </c>
      <c r="L16" s="4">
        <v>45902</v>
      </c>
      <c r="M16" s="3" t="s">
        <v>19</v>
      </c>
      <c r="N16" s="3" t="s">
        <v>20</v>
      </c>
    </row>
    <row r="17" spans="1:14" ht="30" x14ac:dyDescent="0.25">
      <c r="A17" s="3" t="s">
        <v>71</v>
      </c>
      <c r="B17" s="3">
        <v>50.17</v>
      </c>
      <c r="C17" s="3">
        <v>45</v>
      </c>
      <c r="D17" s="3" t="s">
        <v>72</v>
      </c>
      <c r="E17" s="3" t="s">
        <v>15</v>
      </c>
      <c r="F17" s="3" t="s">
        <v>16</v>
      </c>
      <c r="G17" s="3" t="s">
        <v>17</v>
      </c>
      <c r="H17" s="4">
        <v>45903</v>
      </c>
      <c r="I17" s="3">
        <f t="shared" si="0"/>
        <v>2025</v>
      </c>
      <c r="J17" s="3">
        <f t="shared" si="1"/>
        <v>9</v>
      </c>
      <c r="K17" s="3" t="s">
        <v>73</v>
      </c>
      <c r="L17" s="4">
        <v>45895</v>
      </c>
      <c r="M17" s="3" t="s">
        <v>19</v>
      </c>
      <c r="N17" s="3" t="s">
        <v>20</v>
      </c>
    </row>
    <row r="18" spans="1:14" ht="60" x14ac:dyDescent="0.25">
      <c r="A18" s="3" t="s">
        <v>74</v>
      </c>
      <c r="B18" s="3">
        <v>273.85000000000002</v>
      </c>
      <c r="C18" s="3">
        <v>30</v>
      </c>
      <c r="D18" s="3" t="s">
        <v>75</v>
      </c>
      <c r="E18" s="3" t="str">
        <f>VLOOKUP(D18,'[1]GIROS GENERALES'!$B$2:$C$143,2,FALSE)</f>
        <v>FARMACIAS Y BOTICAS</v>
      </c>
      <c r="F18" s="3" t="s">
        <v>23</v>
      </c>
      <c r="G18" s="3" t="s">
        <v>24</v>
      </c>
      <c r="H18" s="4">
        <v>45902</v>
      </c>
      <c r="I18" s="3">
        <f t="shared" si="0"/>
        <v>2025</v>
      </c>
      <c r="J18" s="3">
        <f t="shared" si="1"/>
        <v>9</v>
      </c>
      <c r="K18" s="3" t="s">
        <v>76</v>
      </c>
      <c r="L18" s="4">
        <v>45898</v>
      </c>
      <c r="M18" s="3" t="s">
        <v>19</v>
      </c>
      <c r="N18" s="3" t="s">
        <v>20</v>
      </c>
    </row>
    <row r="19" spans="1:14" ht="60" x14ac:dyDescent="0.25">
      <c r="A19" s="3" t="s">
        <v>77</v>
      </c>
      <c r="B19" s="3">
        <v>273.85000000000002</v>
      </c>
      <c r="C19" s="3">
        <v>8.25</v>
      </c>
      <c r="D19" s="3" t="s">
        <v>54</v>
      </c>
      <c r="E19" s="3" t="s">
        <v>55</v>
      </c>
      <c r="F19" s="3" t="s">
        <v>16</v>
      </c>
      <c r="G19" s="3" t="s">
        <v>17</v>
      </c>
      <c r="H19" s="4">
        <v>45902</v>
      </c>
      <c r="I19" s="3">
        <f t="shared" si="0"/>
        <v>2025</v>
      </c>
      <c r="J19" s="3">
        <f t="shared" si="1"/>
        <v>9</v>
      </c>
      <c r="K19" s="3" t="s">
        <v>78</v>
      </c>
      <c r="L19" s="4">
        <v>45891</v>
      </c>
      <c r="M19" s="3" t="s">
        <v>19</v>
      </c>
      <c r="N19" s="3" t="s">
        <v>20</v>
      </c>
    </row>
    <row r="20" spans="1:14" ht="60" x14ac:dyDescent="0.25">
      <c r="A20" s="3" t="s">
        <v>79</v>
      </c>
      <c r="B20" s="3">
        <v>273.85000000000002</v>
      </c>
      <c r="C20" s="3">
        <v>25</v>
      </c>
      <c r="D20" s="3" t="s">
        <v>80</v>
      </c>
      <c r="E20" s="3" t="s">
        <v>81</v>
      </c>
      <c r="F20" s="3" t="s">
        <v>23</v>
      </c>
      <c r="G20" s="3" t="s">
        <v>24</v>
      </c>
      <c r="H20" s="4">
        <v>45902</v>
      </c>
      <c r="I20" s="3">
        <f t="shared" si="0"/>
        <v>2025</v>
      </c>
      <c r="J20" s="3">
        <f t="shared" si="1"/>
        <v>9</v>
      </c>
      <c r="K20" s="3" t="s">
        <v>82</v>
      </c>
      <c r="L20" s="4">
        <v>45891</v>
      </c>
      <c r="M20" s="3" t="s">
        <v>19</v>
      </c>
      <c r="N20" s="3" t="s">
        <v>20</v>
      </c>
    </row>
    <row r="21" spans="1:14" ht="45" x14ac:dyDescent="0.25">
      <c r="A21" s="3" t="s">
        <v>83</v>
      </c>
      <c r="B21" s="3">
        <v>273.85000000000002</v>
      </c>
      <c r="C21" s="3">
        <v>34</v>
      </c>
      <c r="D21" s="3" t="s">
        <v>84</v>
      </c>
      <c r="E21" s="3" t="s">
        <v>84</v>
      </c>
      <c r="F21" s="3" t="s">
        <v>44</v>
      </c>
      <c r="G21" s="3" t="s">
        <v>45</v>
      </c>
      <c r="H21" s="4">
        <v>45902</v>
      </c>
      <c r="I21" s="3">
        <f t="shared" si="0"/>
        <v>2025</v>
      </c>
      <c r="J21" s="3">
        <f t="shared" si="1"/>
        <v>9</v>
      </c>
      <c r="K21" s="3" t="s">
        <v>85</v>
      </c>
      <c r="L21" s="4">
        <v>45891</v>
      </c>
      <c r="M21" s="3" t="s">
        <v>19</v>
      </c>
      <c r="N21" s="3" t="s">
        <v>20</v>
      </c>
    </row>
    <row r="22" spans="1:14" ht="45" x14ac:dyDescent="0.25">
      <c r="A22" s="3" t="s">
        <v>86</v>
      </c>
      <c r="B22" s="3">
        <v>931.97</v>
      </c>
      <c r="C22" s="3">
        <v>171.58</v>
      </c>
      <c r="D22" s="3" t="s">
        <v>75</v>
      </c>
      <c r="E22" s="3" t="str">
        <f>VLOOKUP(D22,'[1]GIROS GENERALES'!$B$2:$C$143,2,FALSE)</f>
        <v>FARMACIAS Y BOTICAS</v>
      </c>
      <c r="F22" s="3" t="s">
        <v>33</v>
      </c>
      <c r="G22" s="3" t="s">
        <v>34</v>
      </c>
      <c r="H22" s="4">
        <v>45902</v>
      </c>
      <c r="I22" s="3">
        <f t="shared" si="0"/>
        <v>2025</v>
      </c>
      <c r="J22" s="3">
        <f t="shared" si="1"/>
        <v>9</v>
      </c>
      <c r="K22" s="3" t="s">
        <v>87</v>
      </c>
      <c r="L22" s="4">
        <v>45835</v>
      </c>
      <c r="M22" s="3" t="s">
        <v>19</v>
      </c>
      <c r="N22" s="3" t="s">
        <v>20</v>
      </c>
    </row>
    <row r="23" spans="1:14" ht="60" x14ac:dyDescent="0.25">
      <c r="A23" s="3" t="s">
        <v>88</v>
      </c>
      <c r="B23" s="3">
        <v>273.85000000000002</v>
      </c>
      <c r="C23" s="3">
        <v>120</v>
      </c>
      <c r="D23" s="3" t="s">
        <v>62</v>
      </c>
      <c r="E23" s="3" t="str">
        <f>VLOOKUP(D23,'[1]GIROS GENERALES'!$B$2:$C$143,2,FALSE)</f>
        <v>FERRETERIA</v>
      </c>
      <c r="F23" s="3" t="s">
        <v>23</v>
      </c>
      <c r="G23" s="3" t="s">
        <v>24</v>
      </c>
      <c r="H23" s="4">
        <v>45897</v>
      </c>
      <c r="I23" s="3">
        <f t="shared" si="0"/>
        <v>2025</v>
      </c>
      <c r="J23" s="3">
        <f t="shared" si="1"/>
        <v>8</v>
      </c>
      <c r="K23" s="3" t="s">
        <v>89</v>
      </c>
      <c r="L23" s="4">
        <v>45889</v>
      </c>
      <c r="M23" s="3" t="s">
        <v>19</v>
      </c>
      <c r="N23" s="3" t="s">
        <v>20</v>
      </c>
    </row>
    <row r="24" spans="1:14" ht="60" x14ac:dyDescent="0.25">
      <c r="A24" s="3" t="s">
        <v>90</v>
      </c>
      <c r="B24" s="3">
        <v>273.85000000000002</v>
      </c>
      <c r="C24" s="3">
        <v>15</v>
      </c>
      <c r="D24" s="3" t="s">
        <v>91</v>
      </c>
      <c r="E24" s="3" t="str">
        <f>VLOOKUP(D24,'[1]GIROS GENERALES'!$B$2:$C$143,2,FALSE)</f>
        <v>SALONES DE BELLEZA</v>
      </c>
      <c r="F24" s="3" t="s">
        <v>23</v>
      </c>
      <c r="G24" s="3" t="s">
        <v>24</v>
      </c>
      <c r="H24" s="4">
        <v>45897</v>
      </c>
      <c r="I24" s="3">
        <f t="shared" si="0"/>
        <v>2025</v>
      </c>
      <c r="J24" s="3">
        <f t="shared" si="1"/>
        <v>8</v>
      </c>
      <c r="K24" s="3" t="s">
        <v>92</v>
      </c>
      <c r="L24" s="4">
        <v>45888</v>
      </c>
      <c r="M24" s="3" t="s">
        <v>19</v>
      </c>
      <c r="N24" s="3" t="s">
        <v>20</v>
      </c>
    </row>
    <row r="25" spans="1:14" ht="60" x14ac:dyDescent="0.25">
      <c r="A25" s="3" t="s">
        <v>93</v>
      </c>
      <c r="B25" s="3">
        <v>273.85000000000002</v>
      </c>
      <c r="C25" s="3">
        <v>20</v>
      </c>
      <c r="D25" s="3" t="s">
        <v>94</v>
      </c>
      <c r="E25" s="3" t="str">
        <f>VLOOKUP(D25,'[1]GIROS GENERALES'!$B$2:$C$143,2,FALSE)</f>
        <v>OTROS GIROS COMERCIALES</v>
      </c>
      <c r="F25" s="3" t="s">
        <v>23</v>
      </c>
      <c r="G25" s="3" t="s">
        <v>24</v>
      </c>
      <c r="H25" s="4">
        <v>45897</v>
      </c>
      <c r="I25" s="3">
        <f t="shared" si="0"/>
        <v>2025</v>
      </c>
      <c r="J25" s="3">
        <f t="shared" si="1"/>
        <v>8</v>
      </c>
      <c r="K25" s="3" t="s">
        <v>95</v>
      </c>
      <c r="L25" s="4">
        <v>45888</v>
      </c>
      <c r="M25" s="3" t="s">
        <v>19</v>
      </c>
      <c r="N25" s="3" t="s">
        <v>20</v>
      </c>
    </row>
    <row r="26" spans="1:14" ht="45" x14ac:dyDescent="0.25">
      <c r="A26" s="3" t="s">
        <v>96</v>
      </c>
      <c r="B26" s="3">
        <v>273.85000000000002</v>
      </c>
      <c r="C26" s="3">
        <v>50</v>
      </c>
      <c r="D26" s="3" t="s">
        <v>97</v>
      </c>
      <c r="E26" s="3" t="str">
        <f>VLOOKUP(D26,'[1]GIROS GENERALES'!$B$2:$C$143,2,FALSE)</f>
        <v>MUEBLERIA</v>
      </c>
      <c r="F26" s="3" t="s">
        <v>16</v>
      </c>
      <c r="G26" s="3" t="s">
        <v>17</v>
      </c>
      <c r="H26" s="4">
        <v>45897</v>
      </c>
      <c r="I26" s="3">
        <f t="shared" si="0"/>
        <v>2025</v>
      </c>
      <c r="J26" s="3">
        <f t="shared" si="1"/>
        <v>8</v>
      </c>
      <c r="K26" s="3" t="s">
        <v>98</v>
      </c>
      <c r="L26" s="4">
        <v>45888</v>
      </c>
      <c r="M26" s="3" t="s">
        <v>19</v>
      </c>
      <c r="N26" s="3" t="s">
        <v>20</v>
      </c>
    </row>
    <row r="27" spans="1:14" ht="60" x14ac:dyDescent="0.25">
      <c r="A27" s="3" t="s">
        <v>99</v>
      </c>
      <c r="B27" s="3">
        <v>50.17</v>
      </c>
      <c r="C27" s="3">
        <v>4</v>
      </c>
      <c r="D27" s="3" t="s">
        <v>100</v>
      </c>
      <c r="E27" s="3" t="s">
        <v>40</v>
      </c>
      <c r="F27" s="3" t="s">
        <v>16</v>
      </c>
      <c r="G27" s="3" t="s">
        <v>17</v>
      </c>
      <c r="H27" s="4">
        <v>45896</v>
      </c>
      <c r="I27" s="3">
        <f t="shared" si="0"/>
        <v>2025</v>
      </c>
      <c r="J27" s="3">
        <f t="shared" si="1"/>
        <v>8</v>
      </c>
      <c r="K27" s="3" t="s">
        <v>101</v>
      </c>
      <c r="L27" s="4">
        <v>45870</v>
      </c>
      <c r="M27" s="3" t="s">
        <v>19</v>
      </c>
      <c r="N27" s="3" t="s">
        <v>20</v>
      </c>
    </row>
    <row r="28" spans="1:14" ht="60" x14ac:dyDescent="0.25">
      <c r="A28" s="3" t="s">
        <v>102</v>
      </c>
      <c r="B28" s="3">
        <v>273.85000000000002</v>
      </c>
      <c r="C28" s="3">
        <v>41</v>
      </c>
      <c r="D28" s="3" t="s">
        <v>103</v>
      </c>
      <c r="E28" s="3" t="s">
        <v>104</v>
      </c>
      <c r="F28" s="3" t="s">
        <v>23</v>
      </c>
      <c r="G28" s="3" t="s">
        <v>24</v>
      </c>
      <c r="H28" s="4">
        <v>45896</v>
      </c>
      <c r="I28" s="3">
        <f t="shared" si="0"/>
        <v>2025</v>
      </c>
      <c r="J28" s="3">
        <f t="shared" si="1"/>
        <v>8</v>
      </c>
      <c r="K28" s="3" t="s">
        <v>105</v>
      </c>
      <c r="L28" s="4">
        <v>45887</v>
      </c>
      <c r="M28" s="3" t="s">
        <v>19</v>
      </c>
      <c r="N28" s="3" t="s">
        <v>20</v>
      </c>
    </row>
    <row r="29" spans="1:14" ht="60" x14ac:dyDescent="0.25">
      <c r="A29" s="3" t="s">
        <v>106</v>
      </c>
      <c r="B29" s="3">
        <v>273.85000000000002</v>
      </c>
      <c r="C29" s="3">
        <v>207</v>
      </c>
      <c r="D29" s="3" t="s">
        <v>54</v>
      </c>
      <c r="E29" s="3" t="s">
        <v>55</v>
      </c>
      <c r="F29" s="3" t="s">
        <v>107</v>
      </c>
      <c r="G29" s="3" t="s">
        <v>108</v>
      </c>
      <c r="H29" s="4">
        <v>45895</v>
      </c>
      <c r="I29" s="3">
        <f t="shared" si="0"/>
        <v>2025</v>
      </c>
      <c r="J29" s="3">
        <f t="shared" si="1"/>
        <v>8</v>
      </c>
      <c r="K29" s="3" t="s">
        <v>109</v>
      </c>
      <c r="L29" s="4">
        <v>45888</v>
      </c>
      <c r="M29" s="3" t="s">
        <v>19</v>
      </c>
      <c r="N29" s="3" t="s">
        <v>20</v>
      </c>
    </row>
    <row r="30" spans="1:14" ht="60" x14ac:dyDescent="0.25">
      <c r="A30" s="3" t="s">
        <v>110</v>
      </c>
      <c r="B30" s="3">
        <v>254.21</v>
      </c>
      <c r="C30" s="3">
        <v>106.83</v>
      </c>
      <c r="D30" s="3" t="s">
        <v>111</v>
      </c>
      <c r="E30" s="3" t="s">
        <v>112</v>
      </c>
      <c r="F30" s="3" t="s">
        <v>23</v>
      </c>
      <c r="G30" s="3" t="s">
        <v>24</v>
      </c>
      <c r="H30" s="4">
        <v>45894</v>
      </c>
      <c r="I30" s="3">
        <f t="shared" si="0"/>
        <v>2025</v>
      </c>
      <c r="J30" s="3">
        <f t="shared" si="1"/>
        <v>8</v>
      </c>
      <c r="K30" s="3" t="s">
        <v>113</v>
      </c>
      <c r="L30" s="4">
        <v>45887</v>
      </c>
      <c r="M30" s="3" t="s">
        <v>19</v>
      </c>
      <c r="N30" s="3" t="s">
        <v>20</v>
      </c>
    </row>
    <row r="31" spans="1:14" ht="60" x14ac:dyDescent="0.25">
      <c r="A31" s="3" t="s">
        <v>114</v>
      </c>
      <c r="B31" s="3">
        <v>273.85000000000002</v>
      </c>
      <c r="C31" s="3">
        <v>138</v>
      </c>
      <c r="D31" s="3" t="s">
        <v>32</v>
      </c>
      <c r="E31" s="3" t="str">
        <f>VLOOKUP(D31,'[1]GIROS GENERALES'!$B$2:$C$143,2,FALSE)</f>
        <v>MINIMARKET</v>
      </c>
      <c r="F31" s="3" t="s">
        <v>23</v>
      </c>
      <c r="G31" s="3" t="s">
        <v>24</v>
      </c>
      <c r="H31" s="4">
        <v>45894</v>
      </c>
      <c r="I31" s="3">
        <f t="shared" si="0"/>
        <v>2025</v>
      </c>
      <c r="J31" s="3">
        <f t="shared" si="1"/>
        <v>8</v>
      </c>
      <c r="K31" s="3" t="s">
        <v>115</v>
      </c>
      <c r="L31" s="4">
        <v>45889</v>
      </c>
      <c r="M31" s="3" t="s">
        <v>19</v>
      </c>
      <c r="N31" s="3" t="s">
        <v>20</v>
      </c>
    </row>
    <row r="32" spans="1:14" ht="60" x14ac:dyDescent="0.25">
      <c r="A32" s="3" t="s">
        <v>116</v>
      </c>
      <c r="B32" s="3">
        <v>0</v>
      </c>
      <c r="C32" s="3">
        <v>18</v>
      </c>
      <c r="D32" s="3" t="s">
        <v>48</v>
      </c>
      <c r="E32" s="3" t="str">
        <f>VLOOKUP(D32,'[1]GIROS GENERALES'!$B$2:$C$143,2,FALSE)</f>
        <v>BODEGAS</v>
      </c>
      <c r="F32" s="3" t="s">
        <v>23</v>
      </c>
      <c r="G32" s="3" t="s">
        <v>24</v>
      </c>
      <c r="H32" s="4">
        <v>45891</v>
      </c>
      <c r="I32" s="3">
        <f t="shared" si="0"/>
        <v>2025</v>
      </c>
      <c r="J32" s="3">
        <f t="shared" si="1"/>
        <v>8</v>
      </c>
      <c r="K32" s="3" t="s">
        <v>117</v>
      </c>
      <c r="L32" s="4">
        <v>45883</v>
      </c>
      <c r="M32" s="3" t="s">
        <v>19</v>
      </c>
      <c r="N32" s="3" t="s">
        <v>118</v>
      </c>
    </row>
    <row r="33" spans="1:14" ht="60" x14ac:dyDescent="0.25">
      <c r="A33" s="3" t="s">
        <v>119</v>
      </c>
      <c r="B33" s="3">
        <v>273.85000000000002</v>
      </c>
      <c r="C33" s="3">
        <v>16</v>
      </c>
      <c r="D33" s="3" t="s">
        <v>120</v>
      </c>
      <c r="E33" s="3" t="s">
        <v>121</v>
      </c>
      <c r="F33" s="3" t="s">
        <v>33</v>
      </c>
      <c r="G33" s="3" t="s">
        <v>34</v>
      </c>
      <c r="H33" s="4">
        <v>45891</v>
      </c>
      <c r="I33" s="3">
        <f t="shared" si="0"/>
        <v>2025</v>
      </c>
      <c r="J33" s="3">
        <f t="shared" si="1"/>
        <v>8</v>
      </c>
      <c r="K33" s="3" t="s">
        <v>122</v>
      </c>
      <c r="L33" s="4">
        <v>45882</v>
      </c>
      <c r="M33" s="3" t="s">
        <v>19</v>
      </c>
      <c r="N33" s="3" t="s">
        <v>20</v>
      </c>
    </row>
    <row r="34" spans="1:14" ht="60" x14ac:dyDescent="0.25">
      <c r="A34" s="3" t="s">
        <v>123</v>
      </c>
      <c r="B34" s="3">
        <v>931.97</v>
      </c>
      <c r="C34" s="3">
        <v>192.07</v>
      </c>
      <c r="D34" s="3" t="s">
        <v>124</v>
      </c>
      <c r="E34" s="3" t="str">
        <f>VLOOKUP(D34,'[1]GIROS GENERALES'!$B$2:$C$143,2,FALSE)</f>
        <v>RESTAURANTES</v>
      </c>
      <c r="F34" s="3" t="s">
        <v>16</v>
      </c>
      <c r="G34" s="3" t="s">
        <v>17</v>
      </c>
      <c r="H34" s="4">
        <v>45891</v>
      </c>
      <c r="I34" s="3">
        <f t="shared" si="0"/>
        <v>2025</v>
      </c>
      <c r="J34" s="3">
        <f t="shared" si="1"/>
        <v>8</v>
      </c>
      <c r="K34" s="3" t="s">
        <v>125</v>
      </c>
      <c r="L34" s="4">
        <v>45827</v>
      </c>
      <c r="M34" s="3" t="s">
        <v>19</v>
      </c>
      <c r="N34" s="3" t="s">
        <v>20</v>
      </c>
    </row>
    <row r="35" spans="1:14" ht="45" x14ac:dyDescent="0.25">
      <c r="A35" s="3" t="s">
        <v>126</v>
      </c>
      <c r="B35" s="3">
        <v>273.85000000000002</v>
      </c>
      <c r="C35" s="3">
        <v>170</v>
      </c>
      <c r="D35" s="3" t="s">
        <v>127</v>
      </c>
      <c r="E35" s="3" t="s">
        <v>128</v>
      </c>
      <c r="F35" s="3" t="s">
        <v>33</v>
      </c>
      <c r="G35" s="3" t="s">
        <v>34</v>
      </c>
      <c r="H35" s="4">
        <v>45889</v>
      </c>
      <c r="I35" s="3">
        <f t="shared" si="0"/>
        <v>2025</v>
      </c>
      <c r="J35" s="3">
        <f t="shared" si="1"/>
        <v>8</v>
      </c>
      <c r="K35" s="3" t="s">
        <v>129</v>
      </c>
      <c r="L35" s="4">
        <v>45852</v>
      </c>
      <c r="M35" s="3" t="s">
        <v>19</v>
      </c>
      <c r="N35" s="3" t="s">
        <v>20</v>
      </c>
    </row>
    <row r="36" spans="1:14" ht="60" x14ac:dyDescent="0.25">
      <c r="A36" s="3" t="s">
        <v>130</v>
      </c>
      <c r="B36" s="3">
        <v>931.97</v>
      </c>
      <c r="C36" s="3">
        <v>212.39</v>
      </c>
      <c r="D36" s="3" t="s">
        <v>124</v>
      </c>
      <c r="E36" s="3" t="str">
        <f>VLOOKUP(D36,'[1]GIROS GENERALES'!$B$2:$C$143,2,FALSE)</f>
        <v>RESTAURANTES</v>
      </c>
      <c r="F36" s="3" t="s">
        <v>16</v>
      </c>
      <c r="G36" s="3" t="s">
        <v>17</v>
      </c>
      <c r="H36" s="4">
        <v>45887</v>
      </c>
      <c r="I36" s="3">
        <f t="shared" si="0"/>
        <v>2025</v>
      </c>
      <c r="J36" s="3">
        <f t="shared" si="1"/>
        <v>8</v>
      </c>
      <c r="K36" s="3" t="s">
        <v>131</v>
      </c>
      <c r="L36" s="4">
        <v>45797</v>
      </c>
      <c r="M36" s="3" t="s">
        <v>19</v>
      </c>
      <c r="N36" s="3" t="s">
        <v>20</v>
      </c>
    </row>
    <row r="37" spans="1:14" ht="60" x14ac:dyDescent="0.25">
      <c r="A37" s="3" t="s">
        <v>132</v>
      </c>
      <c r="B37" s="3">
        <v>681.98</v>
      </c>
      <c r="C37" s="3">
        <v>80</v>
      </c>
      <c r="D37" s="3" t="s">
        <v>133</v>
      </c>
      <c r="E37" s="3" t="s">
        <v>134</v>
      </c>
      <c r="F37" s="3" t="s">
        <v>23</v>
      </c>
      <c r="G37" s="3" t="s">
        <v>24</v>
      </c>
      <c r="H37" s="4">
        <v>45887</v>
      </c>
      <c r="I37" s="3">
        <f t="shared" si="0"/>
        <v>2025</v>
      </c>
      <c r="J37" s="3">
        <f t="shared" si="1"/>
        <v>8</v>
      </c>
      <c r="K37" s="3" t="s">
        <v>135</v>
      </c>
      <c r="L37" s="4">
        <v>45847</v>
      </c>
      <c r="M37" s="3" t="s">
        <v>19</v>
      </c>
      <c r="N37" s="3" t="s">
        <v>20</v>
      </c>
    </row>
    <row r="38" spans="1:14" ht="180" x14ac:dyDescent="0.25">
      <c r="A38" s="3" t="s">
        <v>136</v>
      </c>
      <c r="B38" s="3">
        <v>931.97</v>
      </c>
      <c r="C38" s="5">
        <v>2563.6799999999998</v>
      </c>
      <c r="D38" s="3" t="s">
        <v>137</v>
      </c>
      <c r="E38" s="3" t="s">
        <v>138</v>
      </c>
      <c r="F38" s="3" t="s">
        <v>23</v>
      </c>
      <c r="G38" s="3" t="s">
        <v>24</v>
      </c>
      <c r="H38" s="4">
        <v>45887</v>
      </c>
      <c r="I38" s="3">
        <f t="shared" si="0"/>
        <v>2025</v>
      </c>
      <c r="J38" s="3">
        <f t="shared" si="1"/>
        <v>8</v>
      </c>
      <c r="K38" s="3" t="s">
        <v>139</v>
      </c>
      <c r="L38" s="4">
        <v>45798</v>
      </c>
      <c r="M38" s="3" t="s">
        <v>19</v>
      </c>
      <c r="N38" s="3" t="s">
        <v>20</v>
      </c>
    </row>
    <row r="39" spans="1:14" ht="120" x14ac:dyDescent="0.25">
      <c r="A39" s="3" t="s">
        <v>140</v>
      </c>
      <c r="B39" s="3">
        <v>273.85000000000002</v>
      </c>
      <c r="C39" s="3">
        <v>30</v>
      </c>
      <c r="D39" s="3" t="s">
        <v>141</v>
      </c>
      <c r="E39" s="3" t="str">
        <f>VLOOKUP(D39,'[1]GIROS GENERALES'!$B$2:$C$143,2,FALSE)</f>
        <v>OTROS GIROS COMERCIALES</v>
      </c>
      <c r="F39" s="3" t="s">
        <v>23</v>
      </c>
      <c r="G39" s="3" t="s">
        <v>24</v>
      </c>
      <c r="H39" s="4">
        <v>45884</v>
      </c>
      <c r="I39" s="3">
        <f t="shared" si="0"/>
        <v>2025</v>
      </c>
      <c r="J39" s="3">
        <f t="shared" si="1"/>
        <v>8</v>
      </c>
      <c r="K39" s="3" t="s">
        <v>142</v>
      </c>
      <c r="L39" s="4">
        <v>45882</v>
      </c>
      <c r="M39" s="3" t="s">
        <v>19</v>
      </c>
      <c r="N39" s="3" t="s">
        <v>20</v>
      </c>
    </row>
    <row r="40" spans="1:14" ht="45" x14ac:dyDescent="0.25">
      <c r="A40" s="3" t="s">
        <v>143</v>
      </c>
      <c r="B40" s="3">
        <v>273.85000000000002</v>
      </c>
      <c r="C40" s="3">
        <v>100</v>
      </c>
      <c r="D40" s="3" t="s">
        <v>15</v>
      </c>
      <c r="E40" s="3" t="str">
        <f>VLOOKUP(D40,'[1]GIROS GENERALES'!$B$2:$C$143,2,FALSE)</f>
        <v>SALONES DE BELLEZA</v>
      </c>
      <c r="F40" s="3" t="s">
        <v>33</v>
      </c>
      <c r="G40" s="3" t="s">
        <v>34</v>
      </c>
      <c r="H40" s="4">
        <v>45884</v>
      </c>
      <c r="I40" s="3">
        <f t="shared" si="0"/>
        <v>2025</v>
      </c>
      <c r="J40" s="3">
        <f t="shared" si="1"/>
        <v>8</v>
      </c>
      <c r="K40" s="3" t="s">
        <v>144</v>
      </c>
      <c r="L40" s="4">
        <v>45881</v>
      </c>
      <c r="M40" s="3" t="s">
        <v>19</v>
      </c>
      <c r="N40" s="3" t="s">
        <v>20</v>
      </c>
    </row>
    <row r="41" spans="1:14" ht="165" x14ac:dyDescent="0.25">
      <c r="A41" s="3" t="s">
        <v>145</v>
      </c>
      <c r="B41" s="3">
        <v>273.85000000000002</v>
      </c>
      <c r="C41" s="3">
        <v>227</v>
      </c>
      <c r="D41" s="3" t="s">
        <v>146</v>
      </c>
      <c r="E41" s="3" t="s">
        <v>40</v>
      </c>
      <c r="F41" s="3" t="s">
        <v>33</v>
      </c>
      <c r="G41" s="3" t="s">
        <v>34</v>
      </c>
      <c r="H41" s="4">
        <v>45884</v>
      </c>
      <c r="I41" s="3">
        <f t="shared" si="0"/>
        <v>2025</v>
      </c>
      <c r="J41" s="3">
        <f t="shared" si="1"/>
        <v>8</v>
      </c>
      <c r="K41" s="3" t="s">
        <v>147</v>
      </c>
      <c r="L41" s="4">
        <v>45859</v>
      </c>
      <c r="M41" s="3" t="s">
        <v>19</v>
      </c>
      <c r="N41" s="3" t="s">
        <v>20</v>
      </c>
    </row>
    <row r="42" spans="1:14" ht="60" x14ac:dyDescent="0.25">
      <c r="A42" s="3" t="s">
        <v>148</v>
      </c>
      <c r="B42" s="3">
        <v>273.85000000000002</v>
      </c>
      <c r="C42" s="3">
        <v>60</v>
      </c>
      <c r="D42" s="3" t="s">
        <v>149</v>
      </c>
      <c r="E42" s="3" t="s">
        <v>150</v>
      </c>
      <c r="F42" s="3" t="s">
        <v>23</v>
      </c>
      <c r="G42" s="3" t="s">
        <v>24</v>
      </c>
      <c r="H42" s="4">
        <v>45884</v>
      </c>
      <c r="I42" s="3">
        <f t="shared" si="0"/>
        <v>2025</v>
      </c>
      <c r="J42" s="3">
        <f t="shared" si="1"/>
        <v>8</v>
      </c>
      <c r="K42" s="3" t="s">
        <v>151</v>
      </c>
      <c r="L42" s="4">
        <v>45881</v>
      </c>
      <c r="M42" s="3" t="s">
        <v>19</v>
      </c>
      <c r="N42" s="3" t="s">
        <v>20</v>
      </c>
    </row>
    <row r="43" spans="1:14" ht="45" x14ac:dyDescent="0.25">
      <c r="A43" s="3" t="s">
        <v>152</v>
      </c>
      <c r="B43" s="3">
        <v>273.85000000000002</v>
      </c>
      <c r="C43" s="3">
        <v>54</v>
      </c>
      <c r="D43" s="3" t="s">
        <v>153</v>
      </c>
      <c r="E43" s="3" t="str">
        <f>VLOOKUP(D43,'[1]GIROS GENERALES'!$B$2:$C$143,2,FALSE)</f>
        <v>RESTAURANTES</v>
      </c>
      <c r="F43" s="3" t="s">
        <v>33</v>
      </c>
      <c r="G43" s="3" t="s">
        <v>34</v>
      </c>
      <c r="H43" s="4">
        <v>45884</v>
      </c>
      <c r="I43" s="3">
        <f t="shared" si="0"/>
        <v>2025</v>
      </c>
      <c r="J43" s="3">
        <f t="shared" si="1"/>
        <v>8</v>
      </c>
      <c r="K43" s="3" t="s">
        <v>154</v>
      </c>
      <c r="L43" s="4">
        <v>45881</v>
      </c>
      <c r="M43" s="3" t="s">
        <v>19</v>
      </c>
      <c r="N43" s="3" t="s">
        <v>20</v>
      </c>
    </row>
    <row r="44" spans="1:14" ht="45" x14ac:dyDescent="0.25">
      <c r="A44" s="3" t="s">
        <v>155</v>
      </c>
      <c r="B44" s="3">
        <v>273.85000000000002</v>
      </c>
      <c r="C44" s="3">
        <v>75</v>
      </c>
      <c r="D44" s="3" t="s">
        <v>156</v>
      </c>
      <c r="E44" s="3" t="str">
        <f>VLOOKUP(D44,'[1]GIROS GENERALES'!$B$2:$C$143,2,FALSE)</f>
        <v>BAZAR</v>
      </c>
      <c r="F44" s="3" t="s">
        <v>33</v>
      </c>
      <c r="G44" s="3" t="s">
        <v>34</v>
      </c>
      <c r="H44" s="4">
        <v>45884</v>
      </c>
      <c r="I44" s="3">
        <f t="shared" si="0"/>
        <v>2025</v>
      </c>
      <c r="J44" s="3">
        <f t="shared" si="1"/>
        <v>8</v>
      </c>
      <c r="K44" s="3" t="s">
        <v>157</v>
      </c>
      <c r="L44" s="4">
        <v>45869</v>
      </c>
      <c r="M44" s="3" t="s">
        <v>19</v>
      </c>
      <c r="N44" s="3" t="s">
        <v>20</v>
      </c>
    </row>
    <row r="45" spans="1:14" ht="60" x14ac:dyDescent="0.25">
      <c r="A45" s="3" t="s">
        <v>158</v>
      </c>
      <c r="B45" s="3">
        <v>931.97</v>
      </c>
      <c r="C45" s="3">
        <v>212.39</v>
      </c>
      <c r="D45" s="3" t="s">
        <v>124</v>
      </c>
      <c r="E45" s="3" t="str">
        <f>VLOOKUP(D45,'[1]GIROS GENERALES'!$B$2:$C$143,2,FALSE)</f>
        <v>RESTAURANTES</v>
      </c>
      <c r="F45" s="3" t="s">
        <v>16</v>
      </c>
      <c r="G45" s="3" t="s">
        <v>17</v>
      </c>
      <c r="H45" s="4">
        <v>45883</v>
      </c>
      <c r="I45" s="3">
        <f t="shared" si="0"/>
        <v>2025</v>
      </c>
      <c r="J45" s="3">
        <f t="shared" si="1"/>
        <v>8</v>
      </c>
      <c r="K45" s="3" t="s">
        <v>159</v>
      </c>
      <c r="L45" s="4">
        <v>45797</v>
      </c>
      <c r="M45" s="3" t="s">
        <v>19</v>
      </c>
      <c r="N45" s="3" t="s">
        <v>20</v>
      </c>
    </row>
    <row r="46" spans="1:14" ht="120" x14ac:dyDescent="0.25">
      <c r="A46" s="3" t="s">
        <v>160</v>
      </c>
      <c r="B46" s="3">
        <v>931.97</v>
      </c>
      <c r="C46" s="3">
        <v>584</v>
      </c>
      <c r="D46" s="3" t="s">
        <v>161</v>
      </c>
      <c r="E46" s="3" t="s">
        <v>162</v>
      </c>
      <c r="F46" s="3" t="s">
        <v>16</v>
      </c>
      <c r="G46" s="3" t="s">
        <v>17</v>
      </c>
      <c r="H46" s="4">
        <v>45882</v>
      </c>
      <c r="I46" s="3">
        <f t="shared" si="0"/>
        <v>2025</v>
      </c>
      <c r="J46" s="3">
        <f t="shared" si="1"/>
        <v>8</v>
      </c>
      <c r="K46" s="3" t="s">
        <v>163</v>
      </c>
      <c r="L46" s="4">
        <v>45852</v>
      </c>
      <c r="M46" s="3" t="s">
        <v>19</v>
      </c>
      <c r="N46" s="3" t="s">
        <v>20</v>
      </c>
    </row>
    <row r="47" spans="1:14" ht="90" x14ac:dyDescent="0.25">
      <c r="A47" s="3" t="s">
        <v>164</v>
      </c>
      <c r="B47" s="3">
        <v>50.17</v>
      </c>
      <c r="C47" s="3">
        <v>28</v>
      </c>
      <c r="D47" s="3" t="s">
        <v>165</v>
      </c>
      <c r="E47" s="3" t="str">
        <f>VLOOKUP(D47,'[1]GIROS GENERALES'!$B$2:$C$143,2,FALSE)</f>
        <v>CASAS DE JUEGOS DE AZAR Y APUESTAS CASINOS DE JUEGOS</v>
      </c>
      <c r="F47" s="3" t="s">
        <v>33</v>
      </c>
      <c r="G47" s="3" t="s">
        <v>34</v>
      </c>
      <c r="H47" s="4">
        <v>45881</v>
      </c>
      <c r="I47" s="3">
        <f t="shared" si="0"/>
        <v>2025</v>
      </c>
      <c r="J47" s="3">
        <f t="shared" si="1"/>
        <v>8</v>
      </c>
      <c r="K47" s="3" t="s">
        <v>166</v>
      </c>
      <c r="L47" s="4">
        <v>45874</v>
      </c>
      <c r="M47" s="3" t="s">
        <v>19</v>
      </c>
      <c r="N47" s="3" t="s">
        <v>20</v>
      </c>
    </row>
    <row r="48" spans="1:14" ht="60" x14ac:dyDescent="0.25">
      <c r="A48" s="3" t="s">
        <v>167</v>
      </c>
      <c r="B48" s="3">
        <v>273.85000000000002</v>
      </c>
      <c r="C48" s="3">
        <v>54</v>
      </c>
      <c r="D48" s="3" t="s">
        <v>32</v>
      </c>
      <c r="E48" s="3" t="str">
        <f>VLOOKUP(D48,'[1]GIROS GENERALES'!$B$2:$C$143,2,FALSE)</f>
        <v>MINIMARKET</v>
      </c>
      <c r="F48" s="3" t="s">
        <v>23</v>
      </c>
      <c r="G48" s="3" t="s">
        <v>24</v>
      </c>
      <c r="H48" s="4">
        <v>45881</v>
      </c>
      <c r="I48" s="3">
        <f t="shared" si="0"/>
        <v>2025</v>
      </c>
      <c r="J48" s="3">
        <f t="shared" si="1"/>
        <v>8</v>
      </c>
      <c r="K48" s="3" t="s">
        <v>168</v>
      </c>
      <c r="L48" s="4">
        <v>45869</v>
      </c>
      <c r="M48" s="3" t="s">
        <v>19</v>
      </c>
      <c r="N48" s="3" t="s">
        <v>20</v>
      </c>
    </row>
    <row r="49" spans="1:14" ht="45" x14ac:dyDescent="0.25">
      <c r="A49" s="3" t="s">
        <v>169</v>
      </c>
      <c r="B49" s="3">
        <v>273.85000000000002</v>
      </c>
      <c r="C49" s="3">
        <v>35</v>
      </c>
      <c r="D49" s="3" t="s">
        <v>170</v>
      </c>
      <c r="E49" s="3" t="str">
        <f>VLOOKUP(D49,'[1]GIROS GENERALES'!$B$2:$C$143,2,FALSE)</f>
        <v>CASA NATURISTA</v>
      </c>
      <c r="F49" s="3" t="s">
        <v>16</v>
      </c>
      <c r="G49" s="3" t="s">
        <v>17</v>
      </c>
      <c r="H49" s="4">
        <v>45877</v>
      </c>
      <c r="I49" s="3">
        <f t="shared" si="0"/>
        <v>2025</v>
      </c>
      <c r="J49" s="3">
        <f t="shared" si="1"/>
        <v>8</v>
      </c>
      <c r="K49" s="3" t="s">
        <v>171</v>
      </c>
      <c r="L49" s="4">
        <v>45854</v>
      </c>
      <c r="M49" s="3" t="s">
        <v>19</v>
      </c>
      <c r="N49" s="3" t="s">
        <v>20</v>
      </c>
    </row>
    <row r="50" spans="1:14" ht="45" x14ac:dyDescent="0.25">
      <c r="A50" s="3" t="s">
        <v>172</v>
      </c>
      <c r="B50" s="3">
        <v>273.85000000000002</v>
      </c>
      <c r="C50" s="3">
        <v>100</v>
      </c>
      <c r="D50" s="3" t="s">
        <v>91</v>
      </c>
      <c r="E50" s="3" t="str">
        <f>VLOOKUP(D50,'[1]GIROS GENERALES'!$B$2:$C$143,2,FALSE)</f>
        <v>SALONES DE BELLEZA</v>
      </c>
      <c r="F50" s="3" t="s">
        <v>33</v>
      </c>
      <c r="G50" s="3" t="s">
        <v>34</v>
      </c>
      <c r="H50" s="4">
        <v>45877</v>
      </c>
      <c r="I50" s="3">
        <f t="shared" si="0"/>
        <v>2025</v>
      </c>
      <c r="J50" s="3">
        <f t="shared" si="1"/>
        <v>8</v>
      </c>
      <c r="K50" s="3" t="s">
        <v>173</v>
      </c>
      <c r="L50" s="4">
        <v>45860</v>
      </c>
      <c r="M50" s="3" t="s">
        <v>19</v>
      </c>
      <c r="N50" s="3" t="s">
        <v>20</v>
      </c>
    </row>
    <row r="51" spans="1:14" ht="60" x14ac:dyDescent="0.25">
      <c r="A51" s="3" t="s">
        <v>174</v>
      </c>
      <c r="B51" s="3">
        <v>273.85000000000002</v>
      </c>
      <c r="C51" s="3">
        <v>50</v>
      </c>
      <c r="D51" s="3" t="s">
        <v>175</v>
      </c>
      <c r="E51" s="3" t="s">
        <v>150</v>
      </c>
      <c r="F51" s="3" t="s">
        <v>33</v>
      </c>
      <c r="G51" s="3" t="s">
        <v>34</v>
      </c>
      <c r="H51" s="4">
        <v>45877</v>
      </c>
      <c r="I51" s="3">
        <f t="shared" si="0"/>
        <v>2025</v>
      </c>
      <c r="J51" s="3">
        <f t="shared" si="1"/>
        <v>8</v>
      </c>
      <c r="K51" s="3" t="s">
        <v>176</v>
      </c>
      <c r="L51" s="4">
        <v>45862</v>
      </c>
      <c r="M51" s="3" t="s">
        <v>19</v>
      </c>
      <c r="N51" s="3" t="s">
        <v>20</v>
      </c>
    </row>
    <row r="52" spans="1:14" ht="105" x14ac:dyDescent="0.25">
      <c r="A52" s="3" t="s">
        <v>177</v>
      </c>
      <c r="B52" s="3">
        <v>273.85000000000002</v>
      </c>
      <c r="C52" s="3">
        <v>70</v>
      </c>
      <c r="D52" s="3" t="s">
        <v>178</v>
      </c>
      <c r="E52" s="3" t="s">
        <v>28</v>
      </c>
      <c r="F52" s="3" t="s">
        <v>23</v>
      </c>
      <c r="G52" s="3" t="s">
        <v>24</v>
      </c>
      <c r="H52" s="4">
        <v>45877</v>
      </c>
      <c r="I52" s="3">
        <f t="shared" si="0"/>
        <v>2025</v>
      </c>
      <c r="J52" s="3">
        <f t="shared" si="1"/>
        <v>8</v>
      </c>
      <c r="K52" s="3" t="s">
        <v>179</v>
      </c>
      <c r="L52" s="4">
        <v>45849</v>
      </c>
      <c r="M52" s="3" t="s">
        <v>19</v>
      </c>
      <c r="N52" s="3" t="s">
        <v>20</v>
      </c>
    </row>
    <row r="53" spans="1:14" ht="45" x14ac:dyDescent="0.25">
      <c r="A53" s="3" t="s">
        <v>180</v>
      </c>
      <c r="B53" s="3">
        <v>273.85000000000002</v>
      </c>
      <c r="C53" s="3">
        <v>350</v>
      </c>
      <c r="D53" s="3" t="s">
        <v>37</v>
      </c>
      <c r="E53" s="3" t="str">
        <f>VLOOKUP(D53,'[1]GIROS GENERALES'!$B$2:$C$143,2,FALSE)</f>
        <v>TALLER DE MECANICA</v>
      </c>
      <c r="F53" s="3" t="s">
        <v>33</v>
      </c>
      <c r="G53" s="3" t="s">
        <v>34</v>
      </c>
      <c r="H53" s="4">
        <v>45876</v>
      </c>
      <c r="I53" s="3">
        <f t="shared" si="0"/>
        <v>2025</v>
      </c>
      <c r="J53" s="3">
        <f t="shared" si="1"/>
        <v>8</v>
      </c>
      <c r="K53" s="3" t="s">
        <v>181</v>
      </c>
      <c r="L53" s="4">
        <v>45854</v>
      </c>
      <c r="M53" s="3" t="s">
        <v>19</v>
      </c>
      <c r="N53" s="3" t="s">
        <v>20</v>
      </c>
    </row>
    <row r="54" spans="1:14" ht="30" x14ac:dyDescent="0.25">
      <c r="A54" s="3" t="s">
        <v>182</v>
      </c>
      <c r="B54" s="3">
        <v>273.85000000000002</v>
      </c>
      <c r="C54" s="3">
        <v>25</v>
      </c>
      <c r="D54" s="3" t="s">
        <v>183</v>
      </c>
      <c r="E54" s="3" t="str">
        <f>VLOOKUP(D54,'[1]GIROS GENERALES'!$B$2:$C$143,2,FALSE)</f>
        <v>RESTAURANTES</v>
      </c>
      <c r="F54" s="3" t="s">
        <v>184</v>
      </c>
      <c r="G54" s="3" t="s">
        <v>185</v>
      </c>
      <c r="H54" s="4">
        <v>45876</v>
      </c>
      <c r="I54" s="3">
        <f t="shared" si="0"/>
        <v>2025</v>
      </c>
      <c r="J54" s="3">
        <f t="shared" si="1"/>
        <v>8</v>
      </c>
      <c r="K54" s="3" t="s">
        <v>186</v>
      </c>
      <c r="L54" s="4">
        <v>45870</v>
      </c>
      <c r="M54" s="3" t="s">
        <v>19</v>
      </c>
      <c r="N54" s="3" t="s">
        <v>20</v>
      </c>
    </row>
    <row r="55" spans="1:14" ht="75" x14ac:dyDescent="0.25">
      <c r="A55" s="3" t="s">
        <v>187</v>
      </c>
      <c r="B55" s="3">
        <v>273.85000000000002</v>
      </c>
      <c r="C55" s="3">
        <v>90</v>
      </c>
      <c r="D55" s="3" t="s">
        <v>153</v>
      </c>
      <c r="E55" s="3" t="str">
        <f>VLOOKUP(D55,'[1]GIROS GENERALES'!$B$2:$C$143,2,FALSE)</f>
        <v>RESTAURANTES</v>
      </c>
      <c r="F55" s="3" t="s">
        <v>188</v>
      </c>
      <c r="G55" s="3" t="s">
        <v>189</v>
      </c>
      <c r="H55" s="4">
        <v>45876</v>
      </c>
      <c r="I55" s="3">
        <f t="shared" si="0"/>
        <v>2025</v>
      </c>
      <c r="J55" s="3">
        <f t="shared" si="1"/>
        <v>8</v>
      </c>
      <c r="K55" s="3" t="s">
        <v>190</v>
      </c>
      <c r="L55" s="4">
        <v>45876</v>
      </c>
      <c r="M55" s="3" t="s">
        <v>19</v>
      </c>
      <c r="N55" s="3" t="s">
        <v>20</v>
      </c>
    </row>
    <row r="56" spans="1:14" ht="60" x14ac:dyDescent="0.25">
      <c r="A56" s="3" t="s">
        <v>191</v>
      </c>
      <c r="B56" s="3">
        <v>273.85000000000002</v>
      </c>
      <c r="C56" s="3">
        <v>25.16</v>
      </c>
      <c r="D56" s="3" t="s">
        <v>75</v>
      </c>
      <c r="E56" s="3" t="str">
        <f>VLOOKUP(D56,'[1]GIROS GENERALES'!$B$2:$C$143,2,FALSE)</f>
        <v>FARMACIAS Y BOTICAS</v>
      </c>
      <c r="F56" s="3" t="s">
        <v>23</v>
      </c>
      <c r="G56" s="3" t="s">
        <v>24</v>
      </c>
      <c r="H56" s="4">
        <v>45873</v>
      </c>
      <c r="I56" s="3">
        <f t="shared" si="0"/>
        <v>2025</v>
      </c>
      <c r="J56" s="3">
        <f t="shared" si="1"/>
        <v>8</v>
      </c>
      <c r="K56" s="3" t="s">
        <v>192</v>
      </c>
      <c r="L56" s="4">
        <v>45852</v>
      </c>
      <c r="M56" s="3" t="s">
        <v>19</v>
      </c>
      <c r="N56" s="3" t="s">
        <v>20</v>
      </c>
    </row>
    <row r="57" spans="1:14" ht="45" x14ac:dyDescent="0.25">
      <c r="A57" s="3" t="s">
        <v>193</v>
      </c>
      <c r="B57" s="3">
        <v>273.85000000000002</v>
      </c>
      <c r="C57" s="3">
        <v>419.74</v>
      </c>
      <c r="D57" s="3" t="s">
        <v>194</v>
      </c>
      <c r="E57" s="3" t="str">
        <f>VLOOKUP(D57,'[1]GIROS GENERALES'!$B$2:$C$143,2,FALSE)</f>
        <v>HOSTALES</v>
      </c>
      <c r="F57" s="3" t="s">
        <v>33</v>
      </c>
      <c r="G57" s="3" t="s">
        <v>34</v>
      </c>
      <c r="H57" s="4">
        <v>45873</v>
      </c>
      <c r="I57" s="3">
        <f t="shared" si="0"/>
        <v>2025</v>
      </c>
      <c r="J57" s="3">
        <f t="shared" si="1"/>
        <v>8</v>
      </c>
      <c r="K57" s="3" t="s">
        <v>195</v>
      </c>
      <c r="L57" s="4">
        <v>45856</v>
      </c>
      <c r="M57" s="3" t="s">
        <v>19</v>
      </c>
      <c r="N57" s="3" t="s">
        <v>20</v>
      </c>
    </row>
    <row r="58" spans="1:14" ht="45" x14ac:dyDescent="0.25">
      <c r="A58" s="3" t="s">
        <v>196</v>
      </c>
      <c r="B58" s="3">
        <v>273.85000000000002</v>
      </c>
      <c r="C58" s="3">
        <v>381.53</v>
      </c>
      <c r="D58" s="3" t="s">
        <v>194</v>
      </c>
      <c r="E58" s="3" t="str">
        <f>VLOOKUP(D58,'[1]GIROS GENERALES'!$B$2:$C$143,2,FALSE)</f>
        <v>HOSTALES</v>
      </c>
      <c r="F58" s="3" t="s">
        <v>107</v>
      </c>
      <c r="G58" s="3" t="s">
        <v>108</v>
      </c>
      <c r="H58" s="4">
        <v>45873</v>
      </c>
      <c r="I58" s="3">
        <f t="shared" si="0"/>
        <v>2025</v>
      </c>
      <c r="J58" s="3">
        <f t="shared" si="1"/>
        <v>8</v>
      </c>
      <c r="K58" s="3" t="s">
        <v>197</v>
      </c>
      <c r="L58" s="4">
        <v>45856</v>
      </c>
      <c r="M58" s="3" t="s">
        <v>19</v>
      </c>
      <c r="N58" s="3" t="s">
        <v>20</v>
      </c>
    </row>
    <row r="59" spans="1:14" ht="45" x14ac:dyDescent="0.25">
      <c r="A59" s="3" t="s">
        <v>198</v>
      </c>
      <c r="B59" s="3">
        <v>273.85000000000002</v>
      </c>
      <c r="C59" s="3">
        <v>68.12</v>
      </c>
      <c r="D59" s="3" t="s">
        <v>91</v>
      </c>
      <c r="E59" s="3" t="str">
        <f>VLOOKUP(D59,'[1]GIROS GENERALES'!$B$2:$C$143,2,FALSE)</f>
        <v>SALONES DE BELLEZA</v>
      </c>
      <c r="F59" s="3" t="s">
        <v>33</v>
      </c>
      <c r="G59" s="3" t="s">
        <v>34</v>
      </c>
      <c r="H59" s="4">
        <v>45873</v>
      </c>
      <c r="I59" s="3">
        <f t="shared" si="0"/>
        <v>2025</v>
      </c>
      <c r="J59" s="3">
        <f t="shared" si="1"/>
        <v>8</v>
      </c>
      <c r="K59" s="3" t="s">
        <v>199</v>
      </c>
      <c r="L59" s="4">
        <v>45868</v>
      </c>
      <c r="M59" s="3" t="s">
        <v>19</v>
      </c>
      <c r="N59" s="3" t="s">
        <v>20</v>
      </c>
    </row>
    <row r="60" spans="1:14" ht="60" x14ac:dyDescent="0.25">
      <c r="A60" s="3" t="s">
        <v>200</v>
      </c>
      <c r="B60" s="3">
        <v>51.65</v>
      </c>
      <c r="C60" s="3">
        <v>40</v>
      </c>
      <c r="D60" s="3" t="s">
        <v>201</v>
      </c>
      <c r="E60" s="3" t="str">
        <f>VLOOKUP(D60,'[1]GIROS GENERALES'!$B$2:$C$143,2,FALSE)</f>
        <v>ABONOS Y FERTELIZANTES</v>
      </c>
      <c r="F60" s="3" t="s">
        <v>107</v>
      </c>
      <c r="G60" s="3" t="s">
        <v>108</v>
      </c>
      <c r="H60" s="4">
        <v>45870</v>
      </c>
      <c r="I60" s="3">
        <f t="shared" si="0"/>
        <v>2025</v>
      </c>
      <c r="J60" s="3">
        <f t="shared" si="1"/>
        <v>8</v>
      </c>
      <c r="K60" s="3" t="s">
        <v>202</v>
      </c>
      <c r="L60" s="4">
        <v>45838</v>
      </c>
      <c r="M60" s="3" t="s">
        <v>19</v>
      </c>
      <c r="N60" s="3" t="s">
        <v>20</v>
      </c>
    </row>
    <row r="61" spans="1:14" ht="60" x14ac:dyDescent="0.25">
      <c r="A61" s="3" t="s">
        <v>203</v>
      </c>
      <c r="B61" s="3">
        <v>273.85000000000002</v>
      </c>
      <c r="C61" s="3">
        <v>335.43</v>
      </c>
      <c r="D61" s="3" t="s">
        <v>153</v>
      </c>
      <c r="E61" s="3" t="str">
        <f>VLOOKUP(D61,'[1]GIROS GENERALES'!$B$2:$C$143,2,FALSE)</f>
        <v>RESTAURANTES</v>
      </c>
      <c r="F61" s="3" t="s">
        <v>23</v>
      </c>
      <c r="G61" s="3" t="s">
        <v>24</v>
      </c>
      <c r="H61" s="4">
        <v>45870</v>
      </c>
      <c r="I61" s="3">
        <f t="shared" si="0"/>
        <v>2025</v>
      </c>
      <c r="J61" s="3">
        <f t="shared" si="1"/>
        <v>8</v>
      </c>
      <c r="K61" s="3" t="s">
        <v>204</v>
      </c>
      <c r="L61" s="4">
        <v>45855</v>
      </c>
      <c r="M61" s="3" t="s">
        <v>19</v>
      </c>
      <c r="N61" s="3" t="s">
        <v>20</v>
      </c>
    </row>
    <row r="62" spans="1:14" ht="150" x14ac:dyDescent="0.25">
      <c r="A62" s="3" t="s">
        <v>205</v>
      </c>
      <c r="B62" s="3">
        <v>273.85000000000002</v>
      </c>
      <c r="C62" s="3">
        <v>60</v>
      </c>
      <c r="D62" s="3" t="s">
        <v>206</v>
      </c>
      <c r="E62" s="3" t="s">
        <v>28</v>
      </c>
      <c r="F62" s="3" t="s">
        <v>16</v>
      </c>
      <c r="G62" s="3" t="s">
        <v>17</v>
      </c>
      <c r="H62" s="4">
        <v>45870</v>
      </c>
      <c r="I62" s="3">
        <f t="shared" si="0"/>
        <v>2025</v>
      </c>
      <c r="J62" s="3">
        <f t="shared" si="1"/>
        <v>8</v>
      </c>
      <c r="K62" s="3" t="s">
        <v>207</v>
      </c>
      <c r="L62" s="4">
        <v>45855</v>
      </c>
      <c r="M62" s="3" t="s">
        <v>19</v>
      </c>
      <c r="N62" s="3" t="s">
        <v>20</v>
      </c>
    </row>
    <row r="63" spans="1:14" ht="45" x14ac:dyDescent="0.25">
      <c r="A63" s="3" t="s">
        <v>208</v>
      </c>
      <c r="B63" s="3">
        <v>0</v>
      </c>
      <c r="C63" s="3">
        <v>20</v>
      </c>
      <c r="D63" s="3" t="s">
        <v>48</v>
      </c>
      <c r="E63" s="3" t="str">
        <f>VLOOKUP(D63,'[1]GIROS GENERALES'!$B$2:$C$143,2,FALSE)</f>
        <v>BODEGAS</v>
      </c>
      <c r="F63" s="3" t="s">
        <v>33</v>
      </c>
      <c r="G63" s="3" t="s">
        <v>34</v>
      </c>
      <c r="H63" s="4">
        <v>45870</v>
      </c>
      <c r="I63" s="3">
        <f t="shared" si="0"/>
        <v>2025</v>
      </c>
      <c r="J63" s="3">
        <f t="shared" si="1"/>
        <v>8</v>
      </c>
      <c r="K63" s="3" t="s">
        <v>209</v>
      </c>
      <c r="L63" s="4">
        <v>45868</v>
      </c>
      <c r="M63" s="3" t="s">
        <v>19</v>
      </c>
      <c r="N63" s="3" t="s">
        <v>20</v>
      </c>
    </row>
    <row r="64" spans="1:14" ht="45" x14ac:dyDescent="0.25">
      <c r="A64" s="3" t="s">
        <v>210</v>
      </c>
      <c r="B64" s="3">
        <v>273.85000000000002</v>
      </c>
      <c r="C64" s="3">
        <v>249.2</v>
      </c>
      <c r="D64" s="3" t="s">
        <v>211</v>
      </c>
      <c r="E64" s="3" t="s">
        <v>212</v>
      </c>
      <c r="F64" s="3" t="s">
        <v>33</v>
      </c>
      <c r="G64" s="3" t="s">
        <v>34</v>
      </c>
      <c r="H64" s="4">
        <v>45869</v>
      </c>
      <c r="I64" s="3">
        <f t="shared" si="0"/>
        <v>2025</v>
      </c>
      <c r="J64" s="3">
        <f t="shared" si="1"/>
        <v>7</v>
      </c>
      <c r="K64" s="3" t="s">
        <v>213</v>
      </c>
      <c r="L64" s="4">
        <v>45862</v>
      </c>
      <c r="M64" s="3" t="s">
        <v>19</v>
      </c>
      <c r="N64" s="3" t="s">
        <v>20</v>
      </c>
    </row>
    <row r="65" spans="1:14" ht="90" x14ac:dyDescent="0.25">
      <c r="A65" s="3" t="s">
        <v>214</v>
      </c>
      <c r="B65" s="3">
        <v>931.97</v>
      </c>
      <c r="C65" s="3">
        <v>763.49</v>
      </c>
      <c r="D65" s="3" t="s">
        <v>215</v>
      </c>
      <c r="E65" s="3" t="s">
        <v>216</v>
      </c>
      <c r="F65" s="3" t="s">
        <v>16</v>
      </c>
      <c r="G65" s="3" t="s">
        <v>17</v>
      </c>
      <c r="H65" s="4">
        <v>45869</v>
      </c>
      <c r="I65" s="3">
        <f t="shared" si="0"/>
        <v>2025</v>
      </c>
      <c r="J65" s="3">
        <f t="shared" si="1"/>
        <v>7</v>
      </c>
      <c r="K65" s="3" t="s">
        <v>217</v>
      </c>
      <c r="L65" s="4">
        <v>45819</v>
      </c>
      <c r="M65" s="3" t="s">
        <v>19</v>
      </c>
      <c r="N65" s="3" t="s">
        <v>20</v>
      </c>
    </row>
    <row r="66" spans="1:14" ht="120" x14ac:dyDescent="0.25">
      <c r="A66" s="3" t="s">
        <v>218</v>
      </c>
      <c r="B66" s="3">
        <v>931.97</v>
      </c>
      <c r="C66" s="3">
        <v>509.58</v>
      </c>
      <c r="D66" s="3" t="s">
        <v>219</v>
      </c>
      <c r="E66" s="3" t="s">
        <v>162</v>
      </c>
      <c r="F66" s="3" t="s">
        <v>44</v>
      </c>
      <c r="G66" s="3" t="s">
        <v>45</v>
      </c>
      <c r="H66" s="4">
        <v>45868</v>
      </c>
      <c r="I66" s="3">
        <f t="shared" si="0"/>
        <v>2025</v>
      </c>
      <c r="J66" s="3">
        <f t="shared" si="1"/>
        <v>7</v>
      </c>
      <c r="K66" s="3" t="s">
        <v>220</v>
      </c>
      <c r="L66" s="4">
        <v>45849</v>
      </c>
      <c r="M66" s="3" t="s">
        <v>19</v>
      </c>
      <c r="N66" s="3" t="s">
        <v>20</v>
      </c>
    </row>
    <row r="67" spans="1:14" ht="60" x14ac:dyDescent="0.25">
      <c r="A67" s="3" t="s">
        <v>221</v>
      </c>
      <c r="B67" s="3">
        <v>931.97</v>
      </c>
      <c r="C67" s="3">
        <v>385</v>
      </c>
      <c r="D67" s="3" t="s">
        <v>222</v>
      </c>
      <c r="E67" s="3" t="s">
        <v>223</v>
      </c>
      <c r="F67" s="3" t="s">
        <v>44</v>
      </c>
      <c r="G67" s="3" t="s">
        <v>45</v>
      </c>
      <c r="H67" s="4">
        <v>45868</v>
      </c>
      <c r="I67" s="3">
        <f t="shared" ref="I67:I130" si="2">YEAR(H67)</f>
        <v>2025</v>
      </c>
      <c r="J67" s="3">
        <f t="shared" ref="J67:J130" si="3">MONTH(H67)</f>
        <v>7</v>
      </c>
      <c r="K67" s="3" t="s">
        <v>224</v>
      </c>
      <c r="L67" s="4">
        <v>45849</v>
      </c>
      <c r="M67" s="3" t="s">
        <v>19</v>
      </c>
      <c r="N67" s="3" t="s">
        <v>20</v>
      </c>
    </row>
    <row r="68" spans="1:14" ht="45" x14ac:dyDescent="0.25">
      <c r="A68" s="3" t="s">
        <v>225</v>
      </c>
      <c r="B68" s="3">
        <v>273.85000000000002</v>
      </c>
      <c r="C68" s="3">
        <v>95</v>
      </c>
      <c r="D68" s="3" t="s">
        <v>153</v>
      </c>
      <c r="E68" s="3" t="str">
        <f>VLOOKUP(D68,'[1]GIROS GENERALES'!$B$2:$C$143,2,FALSE)</f>
        <v>RESTAURANTES</v>
      </c>
      <c r="F68" s="3" t="s">
        <v>33</v>
      </c>
      <c r="G68" s="3" t="s">
        <v>34</v>
      </c>
      <c r="H68" s="4">
        <v>45862</v>
      </c>
      <c r="I68" s="3">
        <f t="shared" si="2"/>
        <v>2025</v>
      </c>
      <c r="J68" s="3">
        <f t="shared" si="3"/>
        <v>7</v>
      </c>
      <c r="K68" s="3" t="s">
        <v>226</v>
      </c>
      <c r="L68" s="4">
        <v>45860</v>
      </c>
      <c r="M68" s="3" t="s">
        <v>19</v>
      </c>
      <c r="N68" s="3" t="s">
        <v>20</v>
      </c>
    </row>
    <row r="69" spans="1:14" ht="60" x14ac:dyDescent="0.25">
      <c r="A69" s="3" t="s">
        <v>227</v>
      </c>
      <c r="B69" s="3">
        <v>273.85000000000002</v>
      </c>
      <c r="C69" s="3">
        <v>22</v>
      </c>
      <c r="D69" s="3" t="s">
        <v>228</v>
      </c>
      <c r="E69" s="3" t="s">
        <v>81</v>
      </c>
      <c r="F69" s="3" t="s">
        <v>23</v>
      </c>
      <c r="G69" s="3" t="s">
        <v>24</v>
      </c>
      <c r="H69" s="4">
        <v>45860</v>
      </c>
      <c r="I69" s="3">
        <f t="shared" si="2"/>
        <v>2025</v>
      </c>
      <c r="J69" s="3">
        <f t="shared" si="3"/>
        <v>7</v>
      </c>
      <c r="K69" s="3" t="s">
        <v>229</v>
      </c>
      <c r="L69" s="4">
        <v>45842</v>
      </c>
      <c r="M69" s="3" t="s">
        <v>19</v>
      </c>
      <c r="N69" s="3" t="s">
        <v>20</v>
      </c>
    </row>
    <row r="70" spans="1:14" ht="45" x14ac:dyDescent="0.25">
      <c r="A70" s="3" t="s">
        <v>230</v>
      </c>
      <c r="B70" s="3">
        <v>273.85000000000002</v>
      </c>
      <c r="C70" s="3">
        <v>160</v>
      </c>
      <c r="D70" s="3" t="s">
        <v>150</v>
      </c>
      <c r="E70" s="3" t="str">
        <f>VLOOKUP(D70,'[1]GIROS GENERALES'!$B$2:$C$143,2,FALSE)</f>
        <v>RESTAURANTES</v>
      </c>
      <c r="F70" s="3" t="s">
        <v>44</v>
      </c>
      <c r="G70" s="3" t="s">
        <v>45</v>
      </c>
      <c r="H70" s="4">
        <v>45860</v>
      </c>
      <c r="I70" s="3">
        <f t="shared" si="2"/>
        <v>2025</v>
      </c>
      <c r="J70" s="3">
        <f t="shared" si="3"/>
        <v>7</v>
      </c>
      <c r="K70" s="3" t="s">
        <v>231</v>
      </c>
      <c r="L70" s="4">
        <v>45849</v>
      </c>
      <c r="M70" s="3" t="s">
        <v>19</v>
      </c>
      <c r="N70" s="3" t="s">
        <v>20</v>
      </c>
    </row>
    <row r="71" spans="1:14" ht="60" x14ac:dyDescent="0.25">
      <c r="A71" s="3" t="s">
        <v>232</v>
      </c>
      <c r="B71" s="3">
        <v>273.85000000000002</v>
      </c>
      <c r="C71" s="3">
        <v>3</v>
      </c>
      <c r="D71" s="3" t="s">
        <v>228</v>
      </c>
      <c r="E71" s="3" t="s">
        <v>81</v>
      </c>
      <c r="F71" s="3" t="s">
        <v>23</v>
      </c>
      <c r="G71" s="3" t="s">
        <v>24</v>
      </c>
      <c r="H71" s="4">
        <v>45860</v>
      </c>
      <c r="I71" s="3">
        <f t="shared" si="2"/>
        <v>2025</v>
      </c>
      <c r="J71" s="3">
        <f t="shared" si="3"/>
        <v>7</v>
      </c>
      <c r="K71" s="3" t="s">
        <v>233</v>
      </c>
      <c r="L71" s="4">
        <v>45856</v>
      </c>
      <c r="M71" s="3" t="s">
        <v>19</v>
      </c>
      <c r="N71" s="3" t="s">
        <v>20</v>
      </c>
    </row>
    <row r="72" spans="1:14" ht="60" x14ac:dyDescent="0.25">
      <c r="A72" s="3" t="s">
        <v>234</v>
      </c>
      <c r="B72" s="3">
        <v>0</v>
      </c>
      <c r="C72" s="3">
        <v>40</v>
      </c>
      <c r="D72" s="3" t="s">
        <v>48</v>
      </c>
      <c r="E72" s="3" t="str">
        <f>VLOOKUP(D72,'[1]GIROS GENERALES'!$B$2:$C$143,2,FALSE)</f>
        <v>BODEGAS</v>
      </c>
      <c r="F72" s="3" t="s">
        <v>23</v>
      </c>
      <c r="G72" s="3" t="s">
        <v>24</v>
      </c>
      <c r="H72" s="4">
        <v>45859</v>
      </c>
      <c r="I72" s="3">
        <f t="shared" si="2"/>
        <v>2025</v>
      </c>
      <c r="J72" s="3">
        <f t="shared" si="3"/>
        <v>7</v>
      </c>
      <c r="K72" s="3" t="s">
        <v>235</v>
      </c>
      <c r="L72" s="4">
        <v>45856</v>
      </c>
      <c r="M72" s="3" t="s">
        <v>19</v>
      </c>
      <c r="N72" s="3" t="s">
        <v>118</v>
      </c>
    </row>
    <row r="73" spans="1:14" ht="120" x14ac:dyDescent="0.25">
      <c r="A73" s="3" t="s">
        <v>236</v>
      </c>
      <c r="B73" s="3">
        <v>273.85000000000002</v>
      </c>
      <c r="C73" s="3">
        <v>45</v>
      </c>
      <c r="D73" s="3" t="s">
        <v>237</v>
      </c>
      <c r="E73" s="3" t="s">
        <v>40</v>
      </c>
      <c r="F73" s="3" t="s">
        <v>33</v>
      </c>
      <c r="G73" s="3" t="s">
        <v>34</v>
      </c>
      <c r="H73" s="4">
        <v>45859</v>
      </c>
      <c r="I73" s="3">
        <f t="shared" si="2"/>
        <v>2025</v>
      </c>
      <c r="J73" s="3">
        <f t="shared" si="3"/>
        <v>7</v>
      </c>
      <c r="K73" s="3" t="s">
        <v>238</v>
      </c>
      <c r="L73" s="4">
        <v>45849</v>
      </c>
      <c r="M73" s="3" t="s">
        <v>19</v>
      </c>
      <c r="N73" s="3" t="s">
        <v>20</v>
      </c>
    </row>
    <row r="74" spans="1:14" ht="60" x14ac:dyDescent="0.25">
      <c r="A74" s="3" t="s">
        <v>239</v>
      </c>
      <c r="B74" s="3">
        <v>273.85000000000002</v>
      </c>
      <c r="C74" s="3">
        <v>30</v>
      </c>
      <c r="D74" s="3" t="s">
        <v>54</v>
      </c>
      <c r="E74" s="3" t="s">
        <v>55</v>
      </c>
      <c r="F74" s="3" t="s">
        <v>107</v>
      </c>
      <c r="G74" s="3" t="s">
        <v>108</v>
      </c>
      <c r="H74" s="4">
        <v>45856</v>
      </c>
      <c r="I74" s="3">
        <f t="shared" si="2"/>
        <v>2025</v>
      </c>
      <c r="J74" s="3">
        <f t="shared" si="3"/>
        <v>7</v>
      </c>
      <c r="K74" s="3" t="s">
        <v>240</v>
      </c>
      <c r="L74" s="4">
        <v>45854</v>
      </c>
      <c r="M74" s="3" t="s">
        <v>19</v>
      </c>
      <c r="N74" s="3" t="s">
        <v>20</v>
      </c>
    </row>
    <row r="75" spans="1:14" ht="60" x14ac:dyDescent="0.25">
      <c r="A75" s="3" t="s">
        <v>241</v>
      </c>
      <c r="B75" s="3">
        <v>273.85000000000002</v>
      </c>
      <c r="C75" s="3">
        <v>15</v>
      </c>
      <c r="D75" s="3" t="s">
        <v>40</v>
      </c>
      <c r="E75" s="3" t="str">
        <f>VLOOKUP(D75,'[1]GIROS GENERALES'!$B$2:$C$143,2,FALSE)</f>
        <v>VENTA DE APARATOS TELEFONICOS</v>
      </c>
      <c r="F75" s="3" t="s">
        <v>33</v>
      </c>
      <c r="G75" s="3" t="s">
        <v>34</v>
      </c>
      <c r="H75" s="4">
        <v>45856</v>
      </c>
      <c r="I75" s="3">
        <f t="shared" si="2"/>
        <v>2025</v>
      </c>
      <c r="J75" s="3">
        <f t="shared" si="3"/>
        <v>7</v>
      </c>
      <c r="K75" s="3" t="s">
        <v>242</v>
      </c>
      <c r="L75" s="4">
        <v>45848</v>
      </c>
      <c r="M75" s="3" t="s">
        <v>19</v>
      </c>
      <c r="N75" s="3" t="s">
        <v>20</v>
      </c>
    </row>
    <row r="76" spans="1:14" ht="45" x14ac:dyDescent="0.25">
      <c r="A76" s="3" t="s">
        <v>243</v>
      </c>
      <c r="B76" s="3">
        <v>50.17</v>
      </c>
      <c r="C76" s="3">
        <v>306.05</v>
      </c>
      <c r="D76" s="3" t="s">
        <v>153</v>
      </c>
      <c r="E76" s="3" t="str">
        <f>VLOOKUP(D76,'[1]GIROS GENERALES'!$B$2:$C$143,2,FALSE)</f>
        <v>RESTAURANTES</v>
      </c>
      <c r="F76" s="3" t="s">
        <v>33</v>
      </c>
      <c r="G76" s="3" t="s">
        <v>34</v>
      </c>
      <c r="H76" s="4">
        <v>45856</v>
      </c>
      <c r="I76" s="3">
        <f t="shared" si="2"/>
        <v>2025</v>
      </c>
      <c r="J76" s="3">
        <f t="shared" si="3"/>
        <v>7</v>
      </c>
      <c r="K76" s="3" t="s">
        <v>244</v>
      </c>
      <c r="L76" s="4">
        <v>45855</v>
      </c>
      <c r="M76" s="3" t="s">
        <v>19</v>
      </c>
      <c r="N76" s="3" t="s">
        <v>20</v>
      </c>
    </row>
    <row r="77" spans="1:14" ht="45" x14ac:dyDescent="0.25">
      <c r="A77" s="3" t="s">
        <v>245</v>
      </c>
      <c r="B77" s="3">
        <v>273.85000000000002</v>
      </c>
      <c r="C77" s="3">
        <v>64.06</v>
      </c>
      <c r="D77" s="3" t="s">
        <v>75</v>
      </c>
      <c r="E77" s="3" t="str">
        <f>VLOOKUP(D77,'[1]GIROS GENERALES'!$B$2:$C$143,2,FALSE)</f>
        <v>FARMACIAS Y BOTICAS</v>
      </c>
      <c r="F77" s="3" t="s">
        <v>44</v>
      </c>
      <c r="G77" s="3" t="s">
        <v>45</v>
      </c>
      <c r="H77" s="4">
        <v>45856</v>
      </c>
      <c r="I77" s="3">
        <f t="shared" si="2"/>
        <v>2025</v>
      </c>
      <c r="J77" s="3">
        <f t="shared" si="3"/>
        <v>7</v>
      </c>
      <c r="K77" s="3" t="s">
        <v>246</v>
      </c>
      <c r="L77" s="4">
        <v>45853</v>
      </c>
      <c r="M77" s="3" t="s">
        <v>19</v>
      </c>
      <c r="N77" s="3" t="s">
        <v>20</v>
      </c>
    </row>
    <row r="78" spans="1:14" ht="45" x14ac:dyDescent="0.25">
      <c r="A78" s="3" t="s">
        <v>247</v>
      </c>
      <c r="B78" s="3">
        <v>273.85000000000002</v>
      </c>
      <c r="C78" s="3">
        <v>80</v>
      </c>
      <c r="D78" s="3" t="s">
        <v>48</v>
      </c>
      <c r="E78" s="3" t="str">
        <f>VLOOKUP(D78,'[1]GIROS GENERALES'!$B$2:$C$143,2,FALSE)</f>
        <v>BODEGAS</v>
      </c>
      <c r="F78" s="3" t="s">
        <v>107</v>
      </c>
      <c r="G78" s="3" t="s">
        <v>108</v>
      </c>
      <c r="H78" s="4">
        <v>45854</v>
      </c>
      <c r="I78" s="3">
        <f t="shared" si="2"/>
        <v>2025</v>
      </c>
      <c r="J78" s="3">
        <f t="shared" si="3"/>
        <v>7</v>
      </c>
      <c r="K78" s="3" t="s">
        <v>248</v>
      </c>
      <c r="L78" s="4">
        <v>45849</v>
      </c>
      <c r="M78" s="3" t="s">
        <v>19</v>
      </c>
      <c r="N78" s="3" t="s">
        <v>20</v>
      </c>
    </row>
    <row r="79" spans="1:14" ht="60" x14ac:dyDescent="0.25">
      <c r="A79" s="3" t="s">
        <v>249</v>
      </c>
      <c r="B79" s="3">
        <v>273.85000000000002</v>
      </c>
      <c r="C79" s="3">
        <v>93.22</v>
      </c>
      <c r="D79" s="3" t="s">
        <v>250</v>
      </c>
      <c r="E79" s="3" t="str">
        <f>VLOOKUP(D79,'[1]GIROS GENERALES'!$B$2:$C$143,2,FALSE)</f>
        <v>OTROS GIROS COMERCIALES</v>
      </c>
      <c r="F79" s="3" t="s">
        <v>23</v>
      </c>
      <c r="G79" s="3" t="s">
        <v>24</v>
      </c>
      <c r="H79" s="4">
        <v>45854</v>
      </c>
      <c r="I79" s="3">
        <f t="shared" si="2"/>
        <v>2025</v>
      </c>
      <c r="J79" s="3">
        <f t="shared" si="3"/>
        <v>7</v>
      </c>
      <c r="K79" s="3" t="s">
        <v>251</v>
      </c>
      <c r="L79" s="4">
        <v>45848</v>
      </c>
      <c r="M79" s="3" t="s">
        <v>19</v>
      </c>
      <c r="N79" s="3" t="s">
        <v>20</v>
      </c>
    </row>
    <row r="80" spans="1:14" ht="60" x14ac:dyDescent="0.25">
      <c r="A80" s="3" t="s">
        <v>252</v>
      </c>
      <c r="B80" s="3">
        <v>273.85000000000002</v>
      </c>
      <c r="C80" s="3">
        <v>90</v>
      </c>
      <c r="D80" s="3" t="s">
        <v>183</v>
      </c>
      <c r="E80" s="3" t="str">
        <f>VLOOKUP(D80,'[1]GIROS GENERALES'!$B$2:$C$143,2,FALSE)</f>
        <v>RESTAURANTES</v>
      </c>
      <c r="F80" s="3" t="s">
        <v>23</v>
      </c>
      <c r="G80" s="3" t="s">
        <v>24</v>
      </c>
      <c r="H80" s="4">
        <v>45852</v>
      </c>
      <c r="I80" s="3">
        <f t="shared" si="2"/>
        <v>2025</v>
      </c>
      <c r="J80" s="3">
        <f t="shared" si="3"/>
        <v>7</v>
      </c>
      <c r="K80" s="3" t="s">
        <v>253</v>
      </c>
      <c r="L80" s="4">
        <v>45846</v>
      </c>
      <c r="M80" s="3" t="s">
        <v>19</v>
      </c>
      <c r="N80" s="3" t="s">
        <v>20</v>
      </c>
    </row>
    <row r="81" spans="1:14" ht="75" x14ac:dyDescent="0.25">
      <c r="A81" s="3" t="s">
        <v>254</v>
      </c>
      <c r="B81" s="3">
        <v>273.85000000000002</v>
      </c>
      <c r="C81" s="3">
        <v>30</v>
      </c>
      <c r="D81" s="3" t="s">
        <v>255</v>
      </c>
      <c r="E81" s="3" t="s">
        <v>212</v>
      </c>
      <c r="F81" s="3" t="s">
        <v>107</v>
      </c>
      <c r="G81" s="3" t="s">
        <v>108</v>
      </c>
      <c r="H81" s="4">
        <v>45852</v>
      </c>
      <c r="I81" s="3">
        <f t="shared" si="2"/>
        <v>2025</v>
      </c>
      <c r="J81" s="3">
        <f t="shared" si="3"/>
        <v>7</v>
      </c>
      <c r="K81" s="3" t="s">
        <v>256</v>
      </c>
      <c r="L81" s="4">
        <v>45841</v>
      </c>
      <c r="M81" s="3" t="s">
        <v>19</v>
      </c>
      <c r="N81" s="3" t="s">
        <v>20</v>
      </c>
    </row>
    <row r="82" spans="1:14" ht="60" x14ac:dyDescent="0.25">
      <c r="A82" s="3" t="s">
        <v>257</v>
      </c>
      <c r="B82" s="3">
        <v>0</v>
      </c>
      <c r="C82" s="3">
        <v>12</v>
      </c>
      <c r="D82" s="3" t="s">
        <v>48</v>
      </c>
      <c r="E82" s="3" t="str">
        <f>VLOOKUP(D82,'[1]GIROS GENERALES'!$B$2:$C$143,2,FALSE)</f>
        <v>BODEGAS</v>
      </c>
      <c r="F82" s="3" t="s">
        <v>23</v>
      </c>
      <c r="G82" s="3" t="s">
        <v>24</v>
      </c>
      <c r="H82" s="4">
        <v>45852</v>
      </c>
      <c r="I82" s="3">
        <f t="shared" si="2"/>
        <v>2025</v>
      </c>
      <c r="J82" s="3">
        <f t="shared" si="3"/>
        <v>7</v>
      </c>
      <c r="K82" s="3" t="s">
        <v>258</v>
      </c>
      <c r="L82" s="4">
        <v>45841</v>
      </c>
      <c r="M82" s="3" t="s">
        <v>19</v>
      </c>
      <c r="N82" s="3" t="s">
        <v>118</v>
      </c>
    </row>
    <row r="83" spans="1:14" ht="30" x14ac:dyDescent="0.25">
      <c r="A83" s="3" t="s">
        <v>259</v>
      </c>
      <c r="B83" s="3">
        <v>273.85000000000002</v>
      </c>
      <c r="C83" s="3">
        <v>124.31</v>
      </c>
      <c r="D83" s="3" t="s">
        <v>32</v>
      </c>
      <c r="E83" s="3" t="str">
        <f>VLOOKUP(D83,'[1]GIROS GENERALES'!$B$2:$C$143,2,FALSE)</f>
        <v>MINIMARKET</v>
      </c>
      <c r="F83" s="3" t="s">
        <v>16</v>
      </c>
      <c r="G83" s="3" t="s">
        <v>17</v>
      </c>
      <c r="H83" s="4">
        <v>45852</v>
      </c>
      <c r="I83" s="3">
        <f t="shared" si="2"/>
        <v>2025</v>
      </c>
      <c r="J83" s="3">
        <f t="shared" si="3"/>
        <v>7</v>
      </c>
      <c r="K83" s="3" t="s">
        <v>260</v>
      </c>
      <c r="L83" s="4">
        <v>45846</v>
      </c>
      <c r="M83" s="3" t="s">
        <v>19</v>
      </c>
      <c r="N83" s="3" t="s">
        <v>20</v>
      </c>
    </row>
    <row r="84" spans="1:14" ht="165" x14ac:dyDescent="0.25">
      <c r="A84" s="3" t="s">
        <v>261</v>
      </c>
      <c r="B84" s="3">
        <v>931.97</v>
      </c>
      <c r="C84" s="3">
        <v>931.97</v>
      </c>
      <c r="D84" s="3" t="s">
        <v>262</v>
      </c>
      <c r="E84" s="3" t="s">
        <v>263</v>
      </c>
      <c r="F84" s="3" t="s">
        <v>264</v>
      </c>
      <c r="G84" s="3" t="s">
        <v>265</v>
      </c>
      <c r="H84" s="4">
        <v>45852</v>
      </c>
      <c r="I84" s="3">
        <f t="shared" si="2"/>
        <v>2025</v>
      </c>
      <c r="J84" s="3">
        <f t="shared" si="3"/>
        <v>7</v>
      </c>
      <c r="K84" s="3" t="s">
        <v>266</v>
      </c>
      <c r="L84" s="4">
        <v>45833</v>
      </c>
      <c r="M84" s="3" t="s">
        <v>19</v>
      </c>
      <c r="N84" s="3" t="s">
        <v>20</v>
      </c>
    </row>
    <row r="85" spans="1:14" ht="60" x14ac:dyDescent="0.25">
      <c r="A85" s="3" t="s">
        <v>267</v>
      </c>
      <c r="B85" s="3">
        <v>0</v>
      </c>
      <c r="C85" s="3">
        <v>4</v>
      </c>
      <c r="D85" s="3" t="s">
        <v>48</v>
      </c>
      <c r="E85" s="3" t="str">
        <f>VLOOKUP(D85,'[1]GIROS GENERALES'!$B$2:$C$143,2,FALSE)</f>
        <v>BODEGAS</v>
      </c>
      <c r="F85" s="3" t="s">
        <v>23</v>
      </c>
      <c r="G85" s="3" t="s">
        <v>24</v>
      </c>
      <c r="H85" s="4">
        <v>45848</v>
      </c>
      <c r="I85" s="3">
        <f t="shared" si="2"/>
        <v>2025</v>
      </c>
      <c r="J85" s="3">
        <f t="shared" si="3"/>
        <v>7</v>
      </c>
      <c r="K85" s="3" t="s">
        <v>268</v>
      </c>
      <c r="L85" s="4">
        <v>45835</v>
      </c>
      <c r="M85" s="3" t="s">
        <v>19</v>
      </c>
      <c r="N85" s="3" t="s">
        <v>118</v>
      </c>
    </row>
    <row r="86" spans="1:14" ht="60" x14ac:dyDescent="0.25">
      <c r="A86" s="3" t="s">
        <v>269</v>
      </c>
      <c r="B86" s="3">
        <v>0</v>
      </c>
      <c r="C86" s="3">
        <v>12</v>
      </c>
      <c r="D86" s="3" t="s">
        <v>48</v>
      </c>
      <c r="E86" s="3" t="str">
        <f>VLOOKUP(D86,'[1]GIROS GENERALES'!$B$2:$C$143,2,FALSE)</f>
        <v>BODEGAS</v>
      </c>
      <c r="F86" s="3" t="s">
        <v>23</v>
      </c>
      <c r="G86" s="3" t="s">
        <v>24</v>
      </c>
      <c r="H86" s="4">
        <v>45848</v>
      </c>
      <c r="I86" s="3">
        <f t="shared" si="2"/>
        <v>2025</v>
      </c>
      <c r="J86" s="3">
        <f t="shared" si="3"/>
        <v>7</v>
      </c>
      <c r="K86" s="3" t="s">
        <v>270</v>
      </c>
      <c r="L86" s="4">
        <v>45835</v>
      </c>
      <c r="M86" s="3" t="s">
        <v>19</v>
      </c>
      <c r="N86" s="3" t="s">
        <v>118</v>
      </c>
    </row>
    <row r="87" spans="1:14" ht="60" x14ac:dyDescent="0.25">
      <c r="A87" s="3" t="s">
        <v>271</v>
      </c>
      <c r="B87" s="3">
        <v>273.85000000000002</v>
      </c>
      <c r="C87" s="3">
        <v>19.5</v>
      </c>
      <c r="D87" s="3" t="s">
        <v>183</v>
      </c>
      <c r="E87" s="3" t="str">
        <f>VLOOKUP(D87,'[1]GIROS GENERALES'!$B$2:$C$143,2,FALSE)</f>
        <v>RESTAURANTES</v>
      </c>
      <c r="F87" s="3" t="s">
        <v>23</v>
      </c>
      <c r="G87" s="3" t="s">
        <v>24</v>
      </c>
      <c r="H87" s="4">
        <v>45848</v>
      </c>
      <c r="I87" s="3">
        <f t="shared" si="2"/>
        <v>2025</v>
      </c>
      <c r="J87" s="3">
        <f t="shared" si="3"/>
        <v>7</v>
      </c>
      <c r="K87" s="3" t="s">
        <v>272</v>
      </c>
      <c r="L87" s="4">
        <v>45835</v>
      </c>
      <c r="M87" s="3" t="s">
        <v>19</v>
      </c>
      <c r="N87" s="3" t="s">
        <v>20</v>
      </c>
    </row>
    <row r="88" spans="1:14" ht="60" x14ac:dyDescent="0.25">
      <c r="A88" s="3" t="s">
        <v>273</v>
      </c>
      <c r="B88" s="3">
        <v>273.85000000000002</v>
      </c>
      <c r="C88" s="3">
        <v>70</v>
      </c>
      <c r="D88" s="3" t="s">
        <v>153</v>
      </c>
      <c r="E88" s="3" t="str">
        <f>VLOOKUP(D88,'[1]GIROS GENERALES'!$B$2:$C$143,2,FALSE)</f>
        <v>RESTAURANTES</v>
      </c>
      <c r="F88" s="3" t="s">
        <v>23</v>
      </c>
      <c r="G88" s="3" t="s">
        <v>24</v>
      </c>
      <c r="H88" s="4">
        <v>45848</v>
      </c>
      <c r="I88" s="3">
        <f t="shared" si="2"/>
        <v>2025</v>
      </c>
      <c r="J88" s="3">
        <f t="shared" si="3"/>
        <v>7</v>
      </c>
      <c r="K88" s="3" t="s">
        <v>274</v>
      </c>
      <c r="L88" s="4">
        <v>45840</v>
      </c>
      <c r="M88" s="3" t="s">
        <v>19</v>
      </c>
      <c r="N88" s="3" t="s">
        <v>20</v>
      </c>
    </row>
    <row r="89" spans="1:14" ht="120" x14ac:dyDescent="0.25">
      <c r="A89" s="3" t="s">
        <v>275</v>
      </c>
      <c r="B89" s="3">
        <v>273.85000000000002</v>
      </c>
      <c r="C89" s="3">
        <v>62</v>
      </c>
      <c r="D89" s="3" t="s">
        <v>276</v>
      </c>
      <c r="E89" s="3" t="s">
        <v>84</v>
      </c>
      <c r="F89" s="3" t="s">
        <v>44</v>
      </c>
      <c r="G89" s="3" t="s">
        <v>45</v>
      </c>
      <c r="H89" s="4">
        <v>45847</v>
      </c>
      <c r="I89" s="3">
        <f t="shared" si="2"/>
        <v>2025</v>
      </c>
      <c r="J89" s="3">
        <f t="shared" si="3"/>
        <v>7</v>
      </c>
      <c r="K89" s="3" t="s">
        <v>277</v>
      </c>
      <c r="L89" s="4">
        <v>45834</v>
      </c>
      <c r="M89" s="3" t="s">
        <v>19</v>
      </c>
      <c r="N89" s="3" t="s">
        <v>20</v>
      </c>
    </row>
    <row r="90" spans="1:14" ht="120" x14ac:dyDescent="0.25">
      <c r="A90" s="3" t="s">
        <v>278</v>
      </c>
      <c r="B90" s="3">
        <v>931.97</v>
      </c>
      <c r="C90" s="5">
        <v>1799.69</v>
      </c>
      <c r="D90" s="3" t="s">
        <v>279</v>
      </c>
      <c r="E90" s="3" t="s">
        <v>138</v>
      </c>
      <c r="F90" s="3" t="s">
        <v>23</v>
      </c>
      <c r="G90" s="3" t="s">
        <v>24</v>
      </c>
      <c r="H90" s="4">
        <v>45847</v>
      </c>
      <c r="I90" s="3">
        <f t="shared" si="2"/>
        <v>2025</v>
      </c>
      <c r="J90" s="3">
        <f t="shared" si="3"/>
        <v>7</v>
      </c>
      <c r="K90" s="3" t="s">
        <v>280</v>
      </c>
      <c r="L90" s="4">
        <v>45748</v>
      </c>
      <c r="M90" s="3" t="s">
        <v>19</v>
      </c>
      <c r="N90" s="3" t="s">
        <v>20</v>
      </c>
    </row>
    <row r="91" spans="1:14" ht="60" x14ac:dyDescent="0.25">
      <c r="A91" s="3" t="s">
        <v>281</v>
      </c>
      <c r="B91" s="3">
        <v>273.85000000000002</v>
      </c>
      <c r="C91" s="3">
        <v>287.55</v>
      </c>
      <c r="D91" s="3" t="s">
        <v>282</v>
      </c>
      <c r="E91" s="3" t="s">
        <v>283</v>
      </c>
      <c r="F91" s="3" t="s">
        <v>107</v>
      </c>
      <c r="G91" s="3" t="s">
        <v>108</v>
      </c>
      <c r="H91" s="4">
        <v>45846</v>
      </c>
      <c r="I91" s="3">
        <f t="shared" si="2"/>
        <v>2025</v>
      </c>
      <c r="J91" s="3">
        <f t="shared" si="3"/>
        <v>7</v>
      </c>
      <c r="K91" s="3" t="s">
        <v>284</v>
      </c>
      <c r="L91" s="4">
        <v>45834</v>
      </c>
      <c r="M91" s="3" t="s">
        <v>19</v>
      </c>
      <c r="N91" s="3" t="s">
        <v>20</v>
      </c>
    </row>
    <row r="92" spans="1:14" ht="60" x14ac:dyDescent="0.25">
      <c r="A92" s="3" t="s">
        <v>285</v>
      </c>
      <c r="B92" s="3">
        <v>273.85000000000002</v>
      </c>
      <c r="C92" s="3">
        <v>70</v>
      </c>
      <c r="D92" s="3" t="s">
        <v>286</v>
      </c>
      <c r="E92" s="3" t="s">
        <v>112</v>
      </c>
      <c r="F92" s="3" t="s">
        <v>23</v>
      </c>
      <c r="G92" s="3" t="s">
        <v>24</v>
      </c>
      <c r="H92" s="4">
        <v>45846</v>
      </c>
      <c r="I92" s="3">
        <f t="shared" si="2"/>
        <v>2025</v>
      </c>
      <c r="J92" s="3">
        <f t="shared" si="3"/>
        <v>7</v>
      </c>
      <c r="K92" s="3" t="s">
        <v>287</v>
      </c>
      <c r="L92" s="4">
        <v>45840</v>
      </c>
      <c r="M92" s="3" t="s">
        <v>19</v>
      </c>
      <c r="N92" s="3" t="s">
        <v>20</v>
      </c>
    </row>
    <row r="93" spans="1:14" ht="45" x14ac:dyDescent="0.25">
      <c r="A93" s="3" t="s">
        <v>288</v>
      </c>
      <c r="B93" s="3">
        <v>273.85000000000002</v>
      </c>
      <c r="C93" s="3">
        <v>40</v>
      </c>
      <c r="D93" s="3" t="s">
        <v>289</v>
      </c>
      <c r="E93" s="3" t="s">
        <v>150</v>
      </c>
      <c r="F93" s="3" t="s">
        <v>33</v>
      </c>
      <c r="G93" s="3" t="s">
        <v>34</v>
      </c>
      <c r="H93" s="4">
        <v>45845</v>
      </c>
      <c r="I93" s="3">
        <f t="shared" si="2"/>
        <v>2025</v>
      </c>
      <c r="J93" s="3">
        <f t="shared" si="3"/>
        <v>7</v>
      </c>
      <c r="K93" s="3" t="s">
        <v>290</v>
      </c>
      <c r="L93" s="4">
        <v>45828</v>
      </c>
      <c r="M93" s="3" t="s">
        <v>19</v>
      </c>
      <c r="N93" s="3" t="s">
        <v>20</v>
      </c>
    </row>
    <row r="94" spans="1:14" ht="45" x14ac:dyDescent="0.25">
      <c r="A94" s="3" t="s">
        <v>291</v>
      </c>
      <c r="B94" s="3">
        <v>273.85000000000002</v>
      </c>
      <c r="C94" s="3">
        <v>47.88</v>
      </c>
      <c r="D94" s="3" t="s">
        <v>62</v>
      </c>
      <c r="E94" s="3" t="str">
        <f>VLOOKUP(D94,'[1]GIROS GENERALES'!$B$2:$C$143,2,FALSE)</f>
        <v>FERRETERIA</v>
      </c>
      <c r="F94" s="3" t="s">
        <v>107</v>
      </c>
      <c r="G94" s="3" t="s">
        <v>108</v>
      </c>
      <c r="H94" s="4">
        <v>45842</v>
      </c>
      <c r="I94" s="3">
        <f t="shared" si="2"/>
        <v>2025</v>
      </c>
      <c r="J94" s="3">
        <f t="shared" si="3"/>
        <v>7</v>
      </c>
      <c r="K94" s="3" t="s">
        <v>292</v>
      </c>
      <c r="L94" s="4">
        <v>45834</v>
      </c>
      <c r="M94" s="3" t="s">
        <v>19</v>
      </c>
      <c r="N94" s="3" t="s">
        <v>20</v>
      </c>
    </row>
    <row r="95" spans="1:14" ht="60" x14ac:dyDescent="0.25">
      <c r="A95" s="3" t="s">
        <v>293</v>
      </c>
      <c r="B95" s="3">
        <v>273.85000000000002</v>
      </c>
      <c r="C95" s="3">
        <v>35</v>
      </c>
      <c r="D95" s="3" t="s">
        <v>294</v>
      </c>
      <c r="E95" s="3" t="s">
        <v>294</v>
      </c>
      <c r="F95" s="3" t="s">
        <v>23</v>
      </c>
      <c r="G95" s="3" t="s">
        <v>24</v>
      </c>
      <c r="H95" s="4">
        <v>45841</v>
      </c>
      <c r="I95" s="3">
        <f t="shared" si="2"/>
        <v>2025</v>
      </c>
      <c r="J95" s="3">
        <f t="shared" si="3"/>
        <v>7</v>
      </c>
      <c r="K95" s="3" t="s">
        <v>295</v>
      </c>
      <c r="L95" s="4">
        <v>45839</v>
      </c>
      <c r="M95" s="3" t="s">
        <v>19</v>
      </c>
      <c r="N95" s="3" t="s">
        <v>20</v>
      </c>
    </row>
    <row r="96" spans="1:14" ht="30" x14ac:dyDescent="0.25">
      <c r="A96" s="3" t="s">
        <v>296</v>
      </c>
      <c r="B96" s="3">
        <v>0</v>
      </c>
      <c r="C96" s="3">
        <v>24</v>
      </c>
      <c r="D96" s="3" t="s">
        <v>48</v>
      </c>
      <c r="E96" s="3" t="str">
        <f>VLOOKUP(D96,'[1]GIROS GENERALES'!$B$2:$C$143,2,FALSE)</f>
        <v>BODEGAS</v>
      </c>
      <c r="F96" s="3" t="s">
        <v>16</v>
      </c>
      <c r="G96" s="3" t="s">
        <v>17</v>
      </c>
      <c r="H96" s="4">
        <v>45841</v>
      </c>
      <c r="I96" s="3">
        <f t="shared" si="2"/>
        <v>2025</v>
      </c>
      <c r="J96" s="3">
        <f t="shared" si="3"/>
        <v>7</v>
      </c>
      <c r="K96" s="3" t="s">
        <v>297</v>
      </c>
      <c r="L96" s="4">
        <v>45826</v>
      </c>
      <c r="M96" s="3" t="s">
        <v>19</v>
      </c>
      <c r="N96" s="3" t="s">
        <v>20</v>
      </c>
    </row>
    <row r="97" spans="1:14" ht="60" x14ac:dyDescent="0.25">
      <c r="A97" s="3" t="s">
        <v>298</v>
      </c>
      <c r="B97" s="3">
        <v>0</v>
      </c>
      <c r="C97" s="3">
        <v>38</v>
      </c>
      <c r="D97" s="3" t="s">
        <v>48</v>
      </c>
      <c r="E97" s="3" t="str">
        <f>VLOOKUP(D97,'[1]GIROS GENERALES'!$B$2:$C$143,2,FALSE)</f>
        <v>BODEGAS</v>
      </c>
      <c r="F97" s="3" t="s">
        <v>299</v>
      </c>
      <c r="G97" s="3" t="s">
        <v>300</v>
      </c>
      <c r="H97" s="4">
        <v>45839</v>
      </c>
      <c r="I97" s="3">
        <f t="shared" si="2"/>
        <v>2025</v>
      </c>
      <c r="J97" s="3">
        <f t="shared" si="3"/>
        <v>7</v>
      </c>
      <c r="K97" s="3" t="s">
        <v>301</v>
      </c>
      <c r="L97" s="4">
        <v>45834</v>
      </c>
      <c r="M97" s="3" t="s">
        <v>19</v>
      </c>
      <c r="N97" s="3" t="s">
        <v>20</v>
      </c>
    </row>
    <row r="98" spans="1:14" ht="30" x14ac:dyDescent="0.25">
      <c r="A98" s="3" t="s">
        <v>302</v>
      </c>
      <c r="B98" s="3">
        <v>273.85000000000002</v>
      </c>
      <c r="C98" s="3">
        <v>51.09</v>
      </c>
      <c r="D98" s="3" t="s">
        <v>121</v>
      </c>
      <c r="E98" s="3" t="str">
        <f>VLOOKUP(D98,'[1]GIROS GENERALES'!$B$2:$C$143,2,FALSE)</f>
        <v>FARMACIAS Y BOTICAS</v>
      </c>
      <c r="F98" s="3" t="s">
        <v>16</v>
      </c>
      <c r="G98" s="3" t="s">
        <v>17</v>
      </c>
      <c r="H98" s="4">
        <v>45838</v>
      </c>
      <c r="I98" s="3">
        <f t="shared" si="2"/>
        <v>2025</v>
      </c>
      <c r="J98" s="3">
        <f t="shared" si="3"/>
        <v>6</v>
      </c>
      <c r="K98" s="3" t="s">
        <v>303</v>
      </c>
      <c r="L98" s="4">
        <v>45827</v>
      </c>
      <c r="M98" s="3" t="s">
        <v>19</v>
      </c>
      <c r="N98" s="3" t="s">
        <v>20</v>
      </c>
    </row>
    <row r="99" spans="1:14" ht="60" x14ac:dyDescent="0.25">
      <c r="A99" s="3" t="s">
        <v>304</v>
      </c>
      <c r="B99" s="3">
        <v>273.85000000000002</v>
      </c>
      <c r="C99" s="3">
        <v>22.39</v>
      </c>
      <c r="D99" s="3" t="s">
        <v>153</v>
      </c>
      <c r="E99" s="3" t="str">
        <f>VLOOKUP(D99,'[1]GIROS GENERALES'!$B$2:$C$143,2,FALSE)</f>
        <v>RESTAURANTES</v>
      </c>
      <c r="F99" s="3" t="s">
        <v>23</v>
      </c>
      <c r="G99" s="3" t="s">
        <v>24</v>
      </c>
      <c r="H99" s="4">
        <v>45838</v>
      </c>
      <c r="I99" s="3">
        <f t="shared" si="2"/>
        <v>2025</v>
      </c>
      <c r="J99" s="3">
        <f t="shared" si="3"/>
        <v>6</v>
      </c>
      <c r="K99" s="3" t="s">
        <v>305</v>
      </c>
      <c r="L99" s="4">
        <v>45833</v>
      </c>
      <c r="M99" s="3" t="s">
        <v>19</v>
      </c>
      <c r="N99" s="3" t="s">
        <v>20</v>
      </c>
    </row>
    <row r="100" spans="1:14" ht="90" x14ac:dyDescent="0.25">
      <c r="A100" s="3" t="s">
        <v>306</v>
      </c>
      <c r="B100" s="3">
        <v>273.85000000000002</v>
      </c>
      <c r="C100" s="3">
        <v>194.11</v>
      </c>
      <c r="D100" s="3" t="s">
        <v>307</v>
      </c>
      <c r="E100" s="3" t="s">
        <v>150</v>
      </c>
      <c r="F100" s="3" t="s">
        <v>23</v>
      </c>
      <c r="G100" s="3" t="s">
        <v>24</v>
      </c>
      <c r="H100" s="4">
        <v>45838</v>
      </c>
      <c r="I100" s="3">
        <f t="shared" si="2"/>
        <v>2025</v>
      </c>
      <c r="J100" s="3">
        <f t="shared" si="3"/>
        <v>6</v>
      </c>
      <c r="K100" s="3" t="s">
        <v>308</v>
      </c>
      <c r="L100" s="4">
        <v>45821</v>
      </c>
      <c r="M100" s="3" t="s">
        <v>19</v>
      </c>
      <c r="N100" s="3" t="s">
        <v>20</v>
      </c>
    </row>
    <row r="101" spans="1:14" ht="45" x14ac:dyDescent="0.25">
      <c r="A101" s="3" t="s">
        <v>309</v>
      </c>
      <c r="B101" s="3">
        <v>273.85000000000002</v>
      </c>
      <c r="C101" s="3">
        <v>60</v>
      </c>
      <c r="D101" s="3" t="s">
        <v>310</v>
      </c>
      <c r="E101" s="3" t="str">
        <f>VLOOKUP(D101,'[1]GIROS GENERALES'!$B$2:$C$143,2,FALSE)</f>
        <v>JUEGOS ELECTRONICOS</v>
      </c>
      <c r="F101" s="3" t="s">
        <v>16</v>
      </c>
      <c r="G101" s="3" t="s">
        <v>17</v>
      </c>
      <c r="H101" s="4">
        <v>45838</v>
      </c>
      <c r="I101" s="3">
        <f t="shared" si="2"/>
        <v>2025</v>
      </c>
      <c r="J101" s="3">
        <f t="shared" si="3"/>
        <v>6</v>
      </c>
      <c r="K101" s="3" t="s">
        <v>311</v>
      </c>
      <c r="L101" s="4">
        <v>45820</v>
      </c>
      <c r="M101" s="3" t="s">
        <v>19</v>
      </c>
      <c r="N101" s="3" t="s">
        <v>20</v>
      </c>
    </row>
    <row r="102" spans="1:14" ht="135" x14ac:dyDescent="0.25">
      <c r="A102" s="3" t="s">
        <v>312</v>
      </c>
      <c r="B102" s="3">
        <v>273.85000000000002</v>
      </c>
      <c r="C102" s="3">
        <v>45</v>
      </c>
      <c r="D102" s="3" t="s">
        <v>313</v>
      </c>
      <c r="E102" s="3" t="s">
        <v>32</v>
      </c>
      <c r="F102" s="3" t="s">
        <v>23</v>
      </c>
      <c r="G102" s="3" t="s">
        <v>24</v>
      </c>
      <c r="H102" s="4">
        <v>45838</v>
      </c>
      <c r="I102" s="3">
        <f t="shared" si="2"/>
        <v>2025</v>
      </c>
      <c r="J102" s="3">
        <f t="shared" si="3"/>
        <v>6</v>
      </c>
      <c r="K102" s="3" t="s">
        <v>314</v>
      </c>
      <c r="L102" s="4">
        <v>45833</v>
      </c>
      <c r="M102" s="3" t="s">
        <v>19</v>
      </c>
      <c r="N102" s="3" t="s">
        <v>20</v>
      </c>
    </row>
    <row r="103" spans="1:14" ht="30" x14ac:dyDescent="0.25">
      <c r="A103" s="3" t="s">
        <v>315</v>
      </c>
      <c r="B103" s="3">
        <v>0</v>
      </c>
      <c r="C103" s="3">
        <v>24</v>
      </c>
      <c r="D103" s="3" t="s">
        <v>48</v>
      </c>
      <c r="E103" s="3" t="str">
        <f>VLOOKUP(D103,'[1]GIROS GENERALES'!$B$2:$C$143,2,FALSE)</f>
        <v>BODEGAS</v>
      </c>
      <c r="F103" s="3" t="s">
        <v>16</v>
      </c>
      <c r="G103" s="3" t="s">
        <v>17</v>
      </c>
      <c r="H103" s="4">
        <v>45835</v>
      </c>
      <c r="I103" s="3">
        <f t="shared" si="2"/>
        <v>2025</v>
      </c>
      <c r="J103" s="3">
        <f t="shared" si="3"/>
        <v>6</v>
      </c>
      <c r="K103" s="3" t="s">
        <v>297</v>
      </c>
      <c r="L103" s="4">
        <v>45826</v>
      </c>
      <c r="M103" s="3" t="s">
        <v>19</v>
      </c>
      <c r="N103" s="3" t="s">
        <v>20</v>
      </c>
    </row>
    <row r="104" spans="1:14" ht="60" x14ac:dyDescent="0.25">
      <c r="A104" s="3" t="s">
        <v>316</v>
      </c>
      <c r="B104" s="3">
        <v>273.85000000000002</v>
      </c>
      <c r="C104" s="3">
        <v>120</v>
      </c>
      <c r="D104" s="3" t="s">
        <v>317</v>
      </c>
      <c r="E104" s="3" t="str">
        <f>VLOOKUP(D104,'[1]GIROS GENERALES'!$B$2:$C$143,2,FALSE)</f>
        <v>SERVICIOS DE LIMPIEZA</v>
      </c>
      <c r="F104" s="3" t="s">
        <v>23</v>
      </c>
      <c r="G104" s="3" t="s">
        <v>24</v>
      </c>
      <c r="H104" s="4">
        <v>45834</v>
      </c>
      <c r="I104" s="3">
        <f t="shared" si="2"/>
        <v>2025</v>
      </c>
      <c r="J104" s="3">
        <f t="shared" si="3"/>
        <v>6</v>
      </c>
      <c r="K104" s="3" t="s">
        <v>318</v>
      </c>
      <c r="L104" s="4">
        <v>45827</v>
      </c>
      <c r="M104" s="3" t="s">
        <v>19</v>
      </c>
      <c r="N104" s="3" t="s">
        <v>20</v>
      </c>
    </row>
    <row r="105" spans="1:14" ht="60" x14ac:dyDescent="0.25">
      <c r="A105" s="3" t="s">
        <v>319</v>
      </c>
      <c r="B105" s="3">
        <v>254.21</v>
      </c>
      <c r="C105" s="3">
        <v>50</v>
      </c>
      <c r="D105" s="3" t="s">
        <v>286</v>
      </c>
      <c r="E105" s="3" t="s">
        <v>112</v>
      </c>
      <c r="F105" s="3" t="s">
        <v>16</v>
      </c>
      <c r="G105" s="3" t="s">
        <v>17</v>
      </c>
      <c r="H105" s="4">
        <v>45834</v>
      </c>
      <c r="I105" s="3">
        <f t="shared" si="2"/>
        <v>2025</v>
      </c>
      <c r="J105" s="3">
        <f t="shared" si="3"/>
        <v>6</v>
      </c>
      <c r="K105" s="3" t="s">
        <v>320</v>
      </c>
      <c r="L105" s="4">
        <v>45824</v>
      </c>
      <c r="M105" s="3" t="s">
        <v>19</v>
      </c>
      <c r="N105" s="3" t="s">
        <v>20</v>
      </c>
    </row>
    <row r="106" spans="1:14" ht="30" x14ac:dyDescent="0.25">
      <c r="A106" s="3" t="s">
        <v>321</v>
      </c>
      <c r="B106" s="3">
        <v>273.85000000000002</v>
      </c>
      <c r="C106" s="3">
        <v>50</v>
      </c>
      <c r="D106" s="3" t="s">
        <v>153</v>
      </c>
      <c r="E106" s="3" t="str">
        <f>VLOOKUP(D106,'[1]GIROS GENERALES'!$B$2:$C$143,2,FALSE)</f>
        <v>RESTAURANTES</v>
      </c>
      <c r="F106" s="3" t="s">
        <v>16</v>
      </c>
      <c r="G106" s="3" t="s">
        <v>17</v>
      </c>
      <c r="H106" s="4">
        <v>45834</v>
      </c>
      <c r="I106" s="3">
        <f t="shared" si="2"/>
        <v>2025</v>
      </c>
      <c r="J106" s="3">
        <f t="shared" si="3"/>
        <v>6</v>
      </c>
      <c r="K106" s="3" t="s">
        <v>322</v>
      </c>
      <c r="L106" s="4">
        <v>45821</v>
      </c>
      <c r="M106" s="3" t="s">
        <v>19</v>
      </c>
      <c r="N106" s="3" t="s">
        <v>20</v>
      </c>
    </row>
    <row r="107" spans="1:14" ht="90" x14ac:dyDescent="0.25">
      <c r="A107" s="3" t="s">
        <v>323</v>
      </c>
      <c r="B107" s="3">
        <v>931.97</v>
      </c>
      <c r="C107" s="3">
        <v>404</v>
      </c>
      <c r="D107" s="3" t="s">
        <v>324</v>
      </c>
      <c r="E107" s="3" t="s">
        <v>325</v>
      </c>
      <c r="F107" s="3" t="s">
        <v>23</v>
      </c>
      <c r="G107" s="3" t="s">
        <v>24</v>
      </c>
      <c r="H107" s="4">
        <v>45831</v>
      </c>
      <c r="I107" s="3">
        <f t="shared" si="2"/>
        <v>2025</v>
      </c>
      <c r="J107" s="3">
        <f t="shared" si="3"/>
        <v>6</v>
      </c>
      <c r="K107" s="3" t="s">
        <v>326</v>
      </c>
      <c r="L107" s="4">
        <v>45747</v>
      </c>
      <c r="M107" s="3" t="s">
        <v>19</v>
      </c>
      <c r="N107" s="3" t="s">
        <v>20</v>
      </c>
    </row>
    <row r="108" spans="1:14" ht="30" x14ac:dyDescent="0.25">
      <c r="A108" s="3" t="s">
        <v>327</v>
      </c>
      <c r="B108" s="3">
        <v>273.85000000000002</v>
      </c>
      <c r="C108" s="3">
        <v>60</v>
      </c>
      <c r="D108" s="3" t="s">
        <v>153</v>
      </c>
      <c r="E108" s="3" t="str">
        <f>VLOOKUP(D108,'[1]GIROS GENERALES'!$B$2:$C$143,2,FALSE)</f>
        <v>RESTAURANTES</v>
      </c>
      <c r="F108" s="3" t="s">
        <v>16</v>
      </c>
      <c r="G108" s="3" t="s">
        <v>17</v>
      </c>
      <c r="H108" s="4">
        <v>45831</v>
      </c>
      <c r="I108" s="3">
        <f t="shared" si="2"/>
        <v>2025</v>
      </c>
      <c r="J108" s="3">
        <f t="shared" si="3"/>
        <v>6</v>
      </c>
      <c r="K108" s="3" t="s">
        <v>328</v>
      </c>
      <c r="L108" s="4">
        <v>45821</v>
      </c>
      <c r="M108" s="3" t="s">
        <v>19</v>
      </c>
      <c r="N108" s="3" t="s">
        <v>20</v>
      </c>
    </row>
    <row r="109" spans="1:14" ht="45" x14ac:dyDescent="0.25">
      <c r="A109" s="3" t="s">
        <v>329</v>
      </c>
      <c r="B109" s="3">
        <v>273.85000000000002</v>
      </c>
      <c r="C109" s="3">
        <v>148.35</v>
      </c>
      <c r="D109" s="3" t="s">
        <v>84</v>
      </c>
      <c r="E109" s="3" t="s">
        <v>84</v>
      </c>
      <c r="F109" s="3" t="s">
        <v>44</v>
      </c>
      <c r="G109" s="3" t="s">
        <v>45</v>
      </c>
      <c r="H109" s="4">
        <v>45831</v>
      </c>
      <c r="I109" s="3">
        <f t="shared" si="2"/>
        <v>2025</v>
      </c>
      <c r="J109" s="3">
        <f t="shared" si="3"/>
        <v>6</v>
      </c>
      <c r="K109" s="3" t="s">
        <v>330</v>
      </c>
      <c r="L109" s="4">
        <v>45825</v>
      </c>
      <c r="M109" s="3" t="s">
        <v>19</v>
      </c>
      <c r="N109" s="3" t="s">
        <v>20</v>
      </c>
    </row>
    <row r="110" spans="1:14" ht="60" x14ac:dyDescent="0.25">
      <c r="A110" s="3" t="s">
        <v>331</v>
      </c>
      <c r="B110" s="3">
        <v>0</v>
      </c>
      <c r="C110" s="3">
        <v>30</v>
      </c>
      <c r="D110" s="3" t="s">
        <v>48</v>
      </c>
      <c r="E110" s="3" t="str">
        <f>VLOOKUP(D110,'[1]GIROS GENERALES'!$B$2:$C$143,2,FALSE)</f>
        <v>BODEGAS</v>
      </c>
      <c r="F110" s="3" t="s">
        <v>23</v>
      </c>
      <c r="G110" s="3" t="s">
        <v>24</v>
      </c>
      <c r="H110" s="4">
        <v>45827</v>
      </c>
      <c r="I110" s="3">
        <f t="shared" si="2"/>
        <v>2025</v>
      </c>
      <c r="J110" s="3">
        <f t="shared" si="3"/>
        <v>6</v>
      </c>
      <c r="K110" s="3" t="s">
        <v>332</v>
      </c>
      <c r="L110" s="4">
        <v>45824</v>
      </c>
      <c r="M110" s="3" t="s">
        <v>19</v>
      </c>
      <c r="N110" s="3" t="s">
        <v>118</v>
      </c>
    </row>
    <row r="111" spans="1:14" ht="75" x14ac:dyDescent="0.25">
      <c r="A111" s="3" t="s">
        <v>333</v>
      </c>
      <c r="B111" s="3">
        <v>273.85000000000002</v>
      </c>
      <c r="C111" s="3">
        <v>100</v>
      </c>
      <c r="D111" s="3" t="s">
        <v>334</v>
      </c>
      <c r="E111" s="3" t="s">
        <v>335</v>
      </c>
      <c r="F111" s="3" t="s">
        <v>33</v>
      </c>
      <c r="G111" s="3" t="s">
        <v>34</v>
      </c>
      <c r="H111" s="4">
        <v>45826</v>
      </c>
      <c r="I111" s="3">
        <f t="shared" si="2"/>
        <v>2025</v>
      </c>
      <c r="J111" s="3">
        <f t="shared" si="3"/>
        <v>6</v>
      </c>
      <c r="K111" s="3" t="s">
        <v>336</v>
      </c>
      <c r="L111" s="4">
        <v>45819</v>
      </c>
      <c r="M111" s="3" t="s">
        <v>19</v>
      </c>
      <c r="N111" s="3" t="s">
        <v>20</v>
      </c>
    </row>
    <row r="112" spans="1:14" ht="60" x14ac:dyDescent="0.25">
      <c r="A112" s="3" t="s">
        <v>337</v>
      </c>
      <c r="B112" s="3">
        <v>273.85000000000002</v>
      </c>
      <c r="C112" s="3">
        <v>110</v>
      </c>
      <c r="D112" s="3" t="s">
        <v>338</v>
      </c>
      <c r="E112" s="3" t="str">
        <f>VLOOKUP(D112,'[1]GIROS GENERALES'!$B$2:$C$143,2,FALSE)</f>
        <v>RESTAURANTES</v>
      </c>
      <c r="F112" s="3" t="s">
        <v>23</v>
      </c>
      <c r="G112" s="3" t="s">
        <v>24</v>
      </c>
      <c r="H112" s="4">
        <v>45826</v>
      </c>
      <c r="I112" s="3">
        <f t="shared" si="2"/>
        <v>2025</v>
      </c>
      <c r="J112" s="3">
        <f t="shared" si="3"/>
        <v>6</v>
      </c>
      <c r="K112" s="3" t="s">
        <v>339</v>
      </c>
      <c r="L112" s="4">
        <v>45820</v>
      </c>
      <c r="M112" s="3" t="s">
        <v>19</v>
      </c>
      <c r="N112" s="3" t="s">
        <v>20</v>
      </c>
    </row>
    <row r="113" spans="1:14" ht="210" x14ac:dyDescent="0.25">
      <c r="A113" s="3" t="s">
        <v>340</v>
      </c>
      <c r="B113" s="3">
        <v>931.97</v>
      </c>
      <c r="C113" s="5">
        <v>11000.19</v>
      </c>
      <c r="D113" s="3" t="s">
        <v>341</v>
      </c>
      <c r="E113" s="3" t="s">
        <v>162</v>
      </c>
      <c r="F113" s="3" t="s">
        <v>44</v>
      </c>
      <c r="G113" s="3" t="s">
        <v>45</v>
      </c>
      <c r="H113" s="4">
        <v>45826</v>
      </c>
      <c r="I113" s="3">
        <f t="shared" si="2"/>
        <v>2025</v>
      </c>
      <c r="J113" s="3">
        <f t="shared" si="3"/>
        <v>6</v>
      </c>
      <c r="K113" s="3" t="s">
        <v>342</v>
      </c>
      <c r="L113" s="4">
        <v>45782</v>
      </c>
      <c r="M113" s="3" t="s">
        <v>19</v>
      </c>
      <c r="N113" s="3" t="s">
        <v>20</v>
      </c>
    </row>
    <row r="114" spans="1:14" ht="135" x14ac:dyDescent="0.25">
      <c r="A114" s="3" t="s">
        <v>343</v>
      </c>
      <c r="B114" s="3">
        <v>273.85000000000002</v>
      </c>
      <c r="C114" s="3">
        <v>26.4</v>
      </c>
      <c r="D114" s="3" t="s">
        <v>344</v>
      </c>
      <c r="E114" s="3" t="str">
        <f>VLOOKUP(D114,'[1]GIROS GENERALES'!$B$2:$C$143,2,FALSE)</f>
        <v>SERVICIOS PROFESIONALES</v>
      </c>
      <c r="F114" s="3" t="s">
        <v>299</v>
      </c>
      <c r="G114" s="3" t="s">
        <v>300</v>
      </c>
      <c r="H114" s="4">
        <v>45824</v>
      </c>
      <c r="I114" s="3">
        <f t="shared" si="2"/>
        <v>2025</v>
      </c>
      <c r="J114" s="3">
        <f t="shared" si="3"/>
        <v>6</v>
      </c>
      <c r="K114" s="3" t="s">
        <v>345</v>
      </c>
      <c r="L114" s="4">
        <v>45804</v>
      </c>
      <c r="M114" s="3" t="s">
        <v>19</v>
      </c>
      <c r="N114" s="3" t="s">
        <v>20</v>
      </c>
    </row>
    <row r="115" spans="1:14" ht="60" x14ac:dyDescent="0.25">
      <c r="A115" s="3" t="s">
        <v>346</v>
      </c>
      <c r="B115" s="3">
        <v>254.21</v>
      </c>
      <c r="C115" s="3">
        <v>39</v>
      </c>
      <c r="D115" s="3" t="s">
        <v>347</v>
      </c>
      <c r="E115" s="3" t="s">
        <v>112</v>
      </c>
      <c r="F115" s="3" t="s">
        <v>23</v>
      </c>
      <c r="G115" s="3" t="s">
        <v>24</v>
      </c>
      <c r="H115" s="4">
        <v>45821</v>
      </c>
      <c r="I115" s="3">
        <f t="shared" si="2"/>
        <v>2025</v>
      </c>
      <c r="J115" s="3">
        <f t="shared" si="3"/>
        <v>6</v>
      </c>
      <c r="K115" s="3" t="s">
        <v>348</v>
      </c>
      <c r="L115" s="4">
        <v>45817</v>
      </c>
      <c r="M115" s="3" t="s">
        <v>19</v>
      </c>
      <c r="N115" s="3" t="s">
        <v>20</v>
      </c>
    </row>
    <row r="116" spans="1:14" ht="120" x14ac:dyDescent="0.25">
      <c r="A116" s="3" t="s">
        <v>349</v>
      </c>
      <c r="B116" s="3">
        <v>273.85000000000002</v>
      </c>
      <c r="C116" s="3">
        <v>373.5</v>
      </c>
      <c r="D116" s="3" t="s">
        <v>350</v>
      </c>
      <c r="E116" s="3" t="s">
        <v>350</v>
      </c>
      <c r="F116" s="3" t="s">
        <v>44</v>
      </c>
      <c r="G116" s="3" t="s">
        <v>45</v>
      </c>
      <c r="H116" s="4">
        <v>45820</v>
      </c>
      <c r="I116" s="3">
        <f t="shared" si="2"/>
        <v>2025</v>
      </c>
      <c r="J116" s="3">
        <f t="shared" si="3"/>
        <v>6</v>
      </c>
      <c r="K116" s="3" t="s">
        <v>351</v>
      </c>
      <c r="L116" s="4">
        <v>45807</v>
      </c>
      <c r="M116" s="3" t="s">
        <v>19</v>
      </c>
      <c r="N116" s="3" t="s">
        <v>20</v>
      </c>
    </row>
    <row r="117" spans="1:14" ht="60" x14ac:dyDescent="0.25">
      <c r="A117" s="3" t="s">
        <v>352</v>
      </c>
      <c r="B117" s="3">
        <v>931.97</v>
      </c>
      <c r="C117" s="3">
        <v>409.78</v>
      </c>
      <c r="D117" s="3" t="s">
        <v>194</v>
      </c>
      <c r="E117" s="3" t="str">
        <f>VLOOKUP(D117,'[1]GIROS GENERALES'!$B$2:$C$143,2,FALSE)</f>
        <v>HOSTALES</v>
      </c>
      <c r="F117" s="3" t="s">
        <v>23</v>
      </c>
      <c r="G117" s="3" t="s">
        <v>24</v>
      </c>
      <c r="H117" s="4">
        <v>45820</v>
      </c>
      <c r="I117" s="3">
        <f t="shared" si="2"/>
        <v>2025</v>
      </c>
      <c r="J117" s="3">
        <f t="shared" si="3"/>
        <v>6</v>
      </c>
      <c r="K117" s="3" t="s">
        <v>353</v>
      </c>
      <c r="L117" s="4">
        <v>45730</v>
      </c>
      <c r="M117" s="3" t="s">
        <v>19</v>
      </c>
      <c r="N117" s="3" t="s">
        <v>20</v>
      </c>
    </row>
    <row r="118" spans="1:14" ht="45" x14ac:dyDescent="0.25">
      <c r="A118" s="3" t="s">
        <v>354</v>
      </c>
      <c r="B118" s="3">
        <v>273.85000000000002</v>
      </c>
      <c r="C118" s="3">
        <v>40</v>
      </c>
      <c r="D118" s="3" t="s">
        <v>43</v>
      </c>
      <c r="E118" s="3" t="s">
        <v>28</v>
      </c>
      <c r="F118" s="3" t="s">
        <v>33</v>
      </c>
      <c r="G118" s="3" t="s">
        <v>34</v>
      </c>
      <c r="H118" s="4">
        <v>45819</v>
      </c>
      <c r="I118" s="3">
        <f t="shared" si="2"/>
        <v>2025</v>
      </c>
      <c r="J118" s="3">
        <f t="shared" si="3"/>
        <v>6</v>
      </c>
      <c r="K118" s="3" t="s">
        <v>355</v>
      </c>
      <c r="L118" s="4">
        <v>45811</v>
      </c>
      <c r="M118" s="3" t="s">
        <v>19</v>
      </c>
      <c r="N118" s="3" t="s">
        <v>20</v>
      </c>
    </row>
    <row r="119" spans="1:14" ht="60" x14ac:dyDescent="0.25">
      <c r="A119" s="3" t="s">
        <v>356</v>
      </c>
      <c r="B119" s="3">
        <v>681.98</v>
      </c>
      <c r="C119" s="5">
        <v>1383.57</v>
      </c>
      <c r="D119" s="3" t="s">
        <v>357</v>
      </c>
      <c r="E119" s="3" t="s">
        <v>194</v>
      </c>
      <c r="F119" s="3" t="s">
        <v>23</v>
      </c>
      <c r="G119" s="3" t="s">
        <v>24</v>
      </c>
      <c r="H119" s="4">
        <v>45819</v>
      </c>
      <c r="I119" s="3">
        <f t="shared" si="2"/>
        <v>2025</v>
      </c>
      <c r="J119" s="3">
        <f t="shared" si="3"/>
        <v>6</v>
      </c>
      <c r="K119" s="3" t="s">
        <v>358</v>
      </c>
      <c r="L119" s="4">
        <v>45681</v>
      </c>
      <c r="M119" s="3" t="s">
        <v>19</v>
      </c>
      <c r="N119" s="3" t="s">
        <v>20</v>
      </c>
    </row>
    <row r="120" spans="1:14" ht="45" x14ac:dyDescent="0.25">
      <c r="A120" s="3" t="s">
        <v>359</v>
      </c>
      <c r="B120" s="3">
        <v>273.85000000000002</v>
      </c>
      <c r="C120" s="3">
        <v>60</v>
      </c>
      <c r="D120" s="3" t="s">
        <v>211</v>
      </c>
      <c r="E120" s="3" t="s">
        <v>212</v>
      </c>
      <c r="F120" s="3" t="s">
        <v>33</v>
      </c>
      <c r="G120" s="3" t="s">
        <v>34</v>
      </c>
      <c r="H120" s="4">
        <v>45819</v>
      </c>
      <c r="I120" s="3">
        <f t="shared" si="2"/>
        <v>2025</v>
      </c>
      <c r="J120" s="3">
        <f t="shared" si="3"/>
        <v>6</v>
      </c>
      <c r="K120" s="3" t="s">
        <v>360</v>
      </c>
      <c r="L120" s="4">
        <v>45817</v>
      </c>
      <c r="M120" s="3" t="s">
        <v>19</v>
      </c>
      <c r="N120" s="3" t="s">
        <v>20</v>
      </c>
    </row>
    <row r="121" spans="1:14" ht="60" x14ac:dyDescent="0.25">
      <c r="A121" s="3" t="s">
        <v>361</v>
      </c>
      <c r="B121" s="3">
        <v>273.85000000000002</v>
      </c>
      <c r="C121" s="3">
        <v>57</v>
      </c>
      <c r="D121" s="3" t="s">
        <v>201</v>
      </c>
      <c r="E121" s="3" t="str">
        <f>VLOOKUP(D121,'[1]GIROS GENERALES'!$B$2:$C$143,2,FALSE)</f>
        <v>ABONOS Y FERTELIZANTES</v>
      </c>
      <c r="F121" s="3" t="s">
        <v>107</v>
      </c>
      <c r="G121" s="3" t="s">
        <v>108</v>
      </c>
      <c r="H121" s="4">
        <v>45819</v>
      </c>
      <c r="I121" s="3">
        <f t="shared" si="2"/>
        <v>2025</v>
      </c>
      <c r="J121" s="3">
        <f t="shared" si="3"/>
        <v>6</v>
      </c>
      <c r="K121" s="3" t="s">
        <v>362</v>
      </c>
      <c r="L121" s="4">
        <v>45814</v>
      </c>
      <c r="M121" s="3" t="s">
        <v>19</v>
      </c>
      <c r="N121" s="3" t="s">
        <v>20</v>
      </c>
    </row>
    <row r="122" spans="1:14" ht="60" x14ac:dyDescent="0.25">
      <c r="A122" s="3" t="s">
        <v>363</v>
      </c>
      <c r="B122" s="3">
        <v>273.85000000000002</v>
      </c>
      <c r="C122" s="3">
        <v>53.25</v>
      </c>
      <c r="D122" s="3" t="s">
        <v>201</v>
      </c>
      <c r="E122" s="3" t="str">
        <f>VLOOKUP(D122,'[1]GIROS GENERALES'!$B$2:$C$143,2,FALSE)</f>
        <v>ABONOS Y FERTELIZANTES</v>
      </c>
      <c r="F122" s="3" t="s">
        <v>107</v>
      </c>
      <c r="G122" s="3" t="s">
        <v>108</v>
      </c>
      <c r="H122" s="4">
        <v>45818</v>
      </c>
      <c r="I122" s="3">
        <f t="shared" si="2"/>
        <v>2025</v>
      </c>
      <c r="J122" s="3">
        <f t="shared" si="3"/>
        <v>6</v>
      </c>
      <c r="K122" s="3" t="s">
        <v>364</v>
      </c>
      <c r="L122" s="4">
        <v>45811</v>
      </c>
      <c r="M122" s="3" t="s">
        <v>19</v>
      </c>
      <c r="N122" s="3" t="s">
        <v>20</v>
      </c>
    </row>
    <row r="123" spans="1:14" ht="90" x14ac:dyDescent="0.25">
      <c r="A123" s="3" t="s">
        <v>365</v>
      </c>
      <c r="B123" s="3">
        <v>254.21</v>
      </c>
      <c r="C123" s="3">
        <v>53.41</v>
      </c>
      <c r="D123" s="3" t="s">
        <v>366</v>
      </c>
      <c r="E123" s="3" t="s">
        <v>112</v>
      </c>
      <c r="F123" s="3" t="s">
        <v>23</v>
      </c>
      <c r="G123" s="3" t="s">
        <v>24</v>
      </c>
      <c r="H123" s="4">
        <v>45818</v>
      </c>
      <c r="I123" s="3">
        <f t="shared" si="2"/>
        <v>2025</v>
      </c>
      <c r="J123" s="3">
        <f t="shared" si="3"/>
        <v>6</v>
      </c>
      <c r="K123" s="3" t="s">
        <v>367</v>
      </c>
      <c r="L123" s="4">
        <v>45810</v>
      </c>
      <c r="M123" s="3" t="s">
        <v>19</v>
      </c>
      <c r="N123" s="3" t="s">
        <v>20</v>
      </c>
    </row>
    <row r="124" spans="1:14" ht="135" x14ac:dyDescent="0.25">
      <c r="A124" s="3" t="s">
        <v>368</v>
      </c>
      <c r="B124" s="3">
        <v>273.85000000000002</v>
      </c>
      <c r="C124" s="3">
        <v>19.38</v>
      </c>
      <c r="D124" s="3" t="s">
        <v>344</v>
      </c>
      <c r="E124" s="3" t="str">
        <f>VLOOKUP(D124,'[1]GIROS GENERALES'!$B$2:$C$143,2,FALSE)</f>
        <v>SERVICIOS PROFESIONALES</v>
      </c>
      <c r="F124" s="3" t="s">
        <v>44</v>
      </c>
      <c r="G124" s="3" t="s">
        <v>45</v>
      </c>
      <c r="H124" s="4">
        <v>45817</v>
      </c>
      <c r="I124" s="3">
        <f t="shared" si="2"/>
        <v>2025</v>
      </c>
      <c r="J124" s="3">
        <f t="shared" si="3"/>
        <v>6</v>
      </c>
      <c r="K124" s="3" t="s">
        <v>369</v>
      </c>
      <c r="L124" s="4">
        <v>45811</v>
      </c>
      <c r="M124" s="3" t="s">
        <v>19</v>
      </c>
      <c r="N124" s="3" t="s">
        <v>20</v>
      </c>
    </row>
    <row r="125" spans="1:14" ht="120" x14ac:dyDescent="0.25">
      <c r="A125" s="3" t="s">
        <v>370</v>
      </c>
      <c r="B125" s="3">
        <v>273.85000000000002</v>
      </c>
      <c r="C125" s="3">
        <v>70</v>
      </c>
      <c r="D125" s="3" t="s">
        <v>371</v>
      </c>
      <c r="E125" s="3" t="s">
        <v>32</v>
      </c>
      <c r="F125" s="3" t="s">
        <v>16</v>
      </c>
      <c r="G125" s="3" t="s">
        <v>17</v>
      </c>
      <c r="H125" s="4">
        <v>45817</v>
      </c>
      <c r="I125" s="3">
        <f t="shared" si="2"/>
        <v>2025</v>
      </c>
      <c r="J125" s="3">
        <f t="shared" si="3"/>
        <v>6</v>
      </c>
      <c r="K125" s="3" t="s">
        <v>372</v>
      </c>
      <c r="L125" s="4">
        <v>45810</v>
      </c>
      <c r="M125" s="3" t="s">
        <v>19</v>
      </c>
      <c r="N125" s="3" t="s">
        <v>20</v>
      </c>
    </row>
    <row r="126" spans="1:14" ht="60" x14ac:dyDescent="0.25">
      <c r="A126" s="3" t="s">
        <v>373</v>
      </c>
      <c r="B126" s="3">
        <v>273.85000000000002</v>
      </c>
      <c r="C126" s="3">
        <v>120</v>
      </c>
      <c r="D126" s="3" t="s">
        <v>40</v>
      </c>
      <c r="E126" s="3" t="str">
        <f>VLOOKUP(D126,'[1]GIROS GENERALES'!$B$2:$C$143,2,FALSE)</f>
        <v>VENTA DE APARATOS TELEFONICOS</v>
      </c>
      <c r="F126" s="3" t="s">
        <v>16</v>
      </c>
      <c r="G126" s="3" t="s">
        <v>17</v>
      </c>
      <c r="H126" s="4">
        <v>45817</v>
      </c>
      <c r="I126" s="3">
        <f t="shared" si="2"/>
        <v>2025</v>
      </c>
      <c r="J126" s="3">
        <f t="shared" si="3"/>
        <v>6</v>
      </c>
      <c r="K126" s="3" t="s">
        <v>374</v>
      </c>
      <c r="L126" s="4">
        <v>45803</v>
      </c>
      <c r="M126" s="3" t="s">
        <v>19</v>
      </c>
      <c r="N126" s="3" t="s">
        <v>20</v>
      </c>
    </row>
    <row r="127" spans="1:14" ht="60" x14ac:dyDescent="0.25">
      <c r="A127" s="3" t="s">
        <v>375</v>
      </c>
      <c r="B127" s="3">
        <v>897.13</v>
      </c>
      <c r="C127" s="3">
        <v>515.11</v>
      </c>
      <c r="D127" s="3" t="s">
        <v>194</v>
      </c>
      <c r="E127" s="3" t="str">
        <f>VLOOKUP(D127,'[1]GIROS GENERALES'!$B$2:$C$143,2,FALSE)</f>
        <v>HOSTALES</v>
      </c>
      <c r="F127" s="3" t="s">
        <v>23</v>
      </c>
      <c r="G127" s="3" t="s">
        <v>24</v>
      </c>
      <c r="H127" s="4">
        <v>45817</v>
      </c>
      <c r="I127" s="3">
        <f t="shared" si="2"/>
        <v>2025</v>
      </c>
      <c r="J127" s="3">
        <f t="shared" si="3"/>
        <v>6</v>
      </c>
      <c r="K127" s="3" t="s">
        <v>376</v>
      </c>
      <c r="L127" s="4">
        <v>45631</v>
      </c>
      <c r="M127" s="3" t="s">
        <v>19</v>
      </c>
      <c r="N127" s="3" t="s">
        <v>20</v>
      </c>
    </row>
    <row r="128" spans="1:14" ht="105" x14ac:dyDescent="0.25">
      <c r="A128" s="3" t="s">
        <v>377</v>
      </c>
      <c r="B128" s="3">
        <v>273.85000000000002</v>
      </c>
      <c r="C128" s="3">
        <v>70</v>
      </c>
      <c r="D128" s="3" t="s">
        <v>378</v>
      </c>
      <c r="E128" s="3" t="s">
        <v>212</v>
      </c>
      <c r="F128" s="3" t="s">
        <v>23</v>
      </c>
      <c r="G128" s="3" t="s">
        <v>24</v>
      </c>
      <c r="H128" s="4">
        <v>45817</v>
      </c>
      <c r="I128" s="3">
        <f t="shared" si="2"/>
        <v>2025</v>
      </c>
      <c r="J128" s="3">
        <f t="shared" si="3"/>
        <v>6</v>
      </c>
      <c r="K128" s="3" t="s">
        <v>379</v>
      </c>
      <c r="L128" s="4">
        <v>45813</v>
      </c>
      <c r="M128" s="3" t="s">
        <v>19</v>
      </c>
      <c r="N128" s="3" t="s">
        <v>20</v>
      </c>
    </row>
    <row r="129" spans="1:14" ht="60" x14ac:dyDescent="0.25">
      <c r="A129" s="3" t="s">
        <v>380</v>
      </c>
      <c r="B129" s="3">
        <v>273.85000000000002</v>
      </c>
      <c r="C129" s="3">
        <v>507.29</v>
      </c>
      <c r="D129" s="3" t="s">
        <v>381</v>
      </c>
      <c r="E129" s="3" t="str">
        <f>VLOOKUP(D129,'[1]GIROS GENERALES'!$B$2:$C$143,2,FALSE)</f>
        <v>MUEBLERIA</v>
      </c>
      <c r="F129" s="3" t="s">
        <v>23</v>
      </c>
      <c r="G129" s="3" t="s">
        <v>24</v>
      </c>
      <c r="H129" s="4">
        <v>45814</v>
      </c>
      <c r="I129" s="3">
        <f t="shared" si="2"/>
        <v>2025</v>
      </c>
      <c r="J129" s="3">
        <f t="shared" si="3"/>
        <v>6</v>
      </c>
      <c r="K129" s="3" t="s">
        <v>382</v>
      </c>
      <c r="L129" s="4">
        <v>45799</v>
      </c>
      <c r="M129" s="3" t="s">
        <v>19</v>
      </c>
      <c r="N129" s="3" t="s">
        <v>20</v>
      </c>
    </row>
    <row r="130" spans="1:14" ht="60" x14ac:dyDescent="0.25">
      <c r="A130" s="3" t="s">
        <v>383</v>
      </c>
      <c r="B130" s="3">
        <v>273.85000000000002</v>
      </c>
      <c r="C130" s="3">
        <v>50</v>
      </c>
      <c r="D130" s="3" t="s">
        <v>384</v>
      </c>
      <c r="E130" s="3" t="s">
        <v>385</v>
      </c>
      <c r="F130" s="3" t="s">
        <v>33</v>
      </c>
      <c r="G130" s="3" t="s">
        <v>34</v>
      </c>
      <c r="H130" s="4">
        <v>45812</v>
      </c>
      <c r="I130" s="3">
        <f t="shared" si="2"/>
        <v>2025</v>
      </c>
      <c r="J130" s="3">
        <f t="shared" si="3"/>
        <v>6</v>
      </c>
      <c r="K130" s="3" t="s">
        <v>386</v>
      </c>
      <c r="L130" s="4">
        <v>45803</v>
      </c>
      <c r="M130" s="3" t="s">
        <v>19</v>
      </c>
      <c r="N130" s="3" t="s">
        <v>20</v>
      </c>
    </row>
    <row r="131" spans="1:14" ht="60" x14ac:dyDescent="0.25">
      <c r="A131" s="3" t="s">
        <v>387</v>
      </c>
      <c r="B131" s="3">
        <v>254.21</v>
      </c>
      <c r="C131" s="3">
        <v>100</v>
      </c>
      <c r="D131" s="3" t="s">
        <v>347</v>
      </c>
      <c r="E131" s="3" t="s">
        <v>112</v>
      </c>
      <c r="F131" s="3" t="s">
        <v>33</v>
      </c>
      <c r="G131" s="3" t="s">
        <v>34</v>
      </c>
      <c r="H131" s="4">
        <v>45812</v>
      </c>
      <c r="I131" s="3">
        <f t="shared" ref="I131:I194" si="4">YEAR(H131)</f>
        <v>2025</v>
      </c>
      <c r="J131" s="3">
        <f t="shared" ref="J131:J194" si="5">MONTH(H131)</f>
        <v>6</v>
      </c>
      <c r="K131" s="3" t="s">
        <v>388</v>
      </c>
      <c r="L131" s="4">
        <v>45806</v>
      </c>
      <c r="M131" s="3" t="s">
        <v>19</v>
      </c>
      <c r="N131" s="3" t="s">
        <v>20</v>
      </c>
    </row>
    <row r="132" spans="1:14" ht="105" x14ac:dyDescent="0.25">
      <c r="A132" s="3" t="s">
        <v>389</v>
      </c>
      <c r="B132" s="3">
        <v>681.98</v>
      </c>
      <c r="C132" s="3">
        <v>141.88999999999999</v>
      </c>
      <c r="D132" s="3" t="s">
        <v>390</v>
      </c>
      <c r="E132" s="3" t="str">
        <f>VLOOKUP(D132,'[1]GIROS GENERALES'!$B$2:$C$143,2,FALSE)</f>
        <v>INSTITUTO DE ENSEÑANZA TECNICA, SECUNDARIA Y PRE ESCOLAR</v>
      </c>
      <c r="F132" s="3" t="s">
        <v>23</v>
      </c>
      <c r="G132" s="3" t="s">
        <v>24</v>
      </c>
      <c r="H132" s="4">
        <v>45812</v>
      </c>
      <c r="I132" s="3">
        <f t="shared" si="4"/>
        <v>2025</v>
      </c>
      <c r="J132" s="3">
        <f t="shared" si="5"/>
        <v>6</v>
      </c>
      <c r="K132" s="3" t="s">
        <v>391</v>
      </c>
      <c r="L132" s="4">
        <v>45768</v>
      </c>
      <c r="M132" s="3" t="s">
        <v>19</v>
      </c>
      <c r="N132" s="3" t="s">
        <v>20</v>
      </c>
    </row>
    <row r="133" spans="1:14" ht="180" x14ac:dyDescent="0.25">
      <c r="A133" s="3" t="s">
        <v>392</v>
      </c>
      <c r="B133" s="3">
        <v>681.98</v>
      </c>
      <c r="C133" s="5">
        <v>1108.6500000000001</v>
      </c>
      <c r="D133" s="3" t="s">
        <v>393</v>
      </c>
      <c r="E133" s="3" t="s">
        <v>138</v>
      </c>
      <c r="F133" s="3" t="s">
        <v>23</v>
      </c>
      <c r="G133" s="3" t="s">
        <v>24</v>
      </c>
      <c r="H133" s="4">
        <v>45811</v>
      </c>
      <c r="I133" s="3">
        <f t="shared" si="4"/>
        <v>2025</v>
      </c>
      <c r="J133" s="3">
        <f t="shared" si="5"/>
        <v>6</v>
      </c>
      <c r="K133" s="3" t="s">
        <v>394</v>
      </c>
      <c r="L133" s="4">
        <v>45709</v>
      </c>
      <c r="M133" s="3" t="s">
        <v>19</v>
      </c>
      <c r="N133" s="3" t="s">
        <v>20</v>
      </c>
    </row>
    <row r="134" spans="1:14" ht="60" x14ac:dyDescent="0.25">
      <c r="A134" s="3" t="s">
        <v>395</v>
      </c>
      <c r="B134" s="3">
        <v>0</v>
      </c>
      <c r="C134" s="3">
        <v>26.4</v>
      </c>
      <c r="D134" s="3" t="s">
        <v>48</v>
      </c>
      <c r="E134" s="3" t="str">
        <f>VLOOKUP(D134,'[1]GIROS GENERALES'!$B$2:$C$143,2,FALSE)</f>
        <v>BODEGAS</v>
      </c>
      <c r="F134" s="3" t="s">
        <v>23</v>
      </c>
      <c r="G134" s="3" t="s">
        <v>24</v>
      </c>
      <c r="H134" s="4">
        <v>45810</v>
      </c>
      <c r="I134" s="3">
        <f t="shared" si="4"/>
        <v>2025</v>
      </c>
      <c r="J134" s="3">
        <f t="shared" si="5"/>
        <v>6</v>
      </c>
      <c r="K134" s="3" t="s">
        <v>396</v>
      </c>
      <c r="L134" s="4">
        <v>45799</v>
      </c>
      <c r="M134" s="3" t="s">
        <v>19</v>
      </c>
      <c r="N134" s="3" t="s">
        <v>118</v>
      </c>
    </row>
    <row r="135" spans="1:14" ht="60" x14ac:dyDescent="0.25">
      <c r="A135" s="3" t="s">
        <v>397</v>
      </c>
      <c r="B135" s="3">
        <v>273.85000000000002</v>
      </c>
      <c r="C135" s="3">
        <v>135</v>
      </c>
      <c r="D135" s="3" t="s">
        <v>338</v>
      </c>
      <c r="E135" s="3" t="str">
        <f>VLOOKUP(D135,'[1]GIROS GENERALES'!$B$2:$C$143,2,FALSE)</f>
        <v>RESTAURANTES</v>
      </c>
      <c r="F135" s="3" t="s">
        <v>23</v>
      </c>
      <c r="G135" s="3" t="s">
        <v>24</v>
      </c>
      <c r="H135" s="4">
        <v>45810</v>
      </c>
      <c r="I135" s="3">
        <f t="shared" si="4"/>
        <v>2025</v>
      </c>
      <c r="J135" s="3">
        <f t="shared" si="5"/>
        <v>6</v>
      </c>
      <c r="K135" s="3" t="s">
        <v>398</v>
      </c>
      <c r="L135" s="4">
        <v>45799</v>
      </c>
      <c r="M135" s="3" t="s">
        <v>19</v>
      </c>
      <c r="N135" s="3" t="s">
        <v>20</v>
      </c>
    </row>
    <row r="136" spans="1:14" ht="45" x14ac:dyDescent="0.25">
      <c r="A136" s="3" t="s">
        <v>399</v>
      </c>
      <c r="B136" s="3">
        <v>273.85000000000002</v>
      </c>
      <c r="C136" s="3">
        <v>218.86</v>
      </c>
      <c r="D136" s="3" t="s">
        <v>400</v>
      </c>
      <c r="E136" s="3" t="str">
        <f>VLOOKUP(D136,'[1]GIROS GENERALES'!$B$2:$C$143,2,FALSE)</f>
        <v>GIMNASIO</v>
      </c>
      <c r="F136" s="3" t="s">
        <v>33</v>
      </c>
      <c r="G136" s="3" t="s">
        <v>34</v>
      </c>
      <c r="H136" s="4">
        <v>45810</v>
      </c>
      <c r="I136" s="3">
        <f t="shared" si="4"/>
        <v>2025</v>
      </c>
      <c r="J136" s="3">
        <f t="shared" si="5"/>
        <v>6</v>
      </c>
      <c r="K136" s="3" t="s">
        <v>401</v>
      </c>
      <c r="L136" s="4">
        <v>45805</v>
      </c>
      <c r="M136" s="3" t="s">
        <v>19</v>
      </c>
      <c r="N136" s="3" t="s">
        <v>20</v>
      </c>
    </row>
    <row r="137" spans="1:14" ht="75" x14ac:dyDescent="0.25">
      <c r="A137" s="3" t="s">
        <v>402</v>
      </c>
      <c r="B137" s="3">
        <v>273.85000000000002</v>
      </c>
      <c r="C137" s="3">
        <v>273.85000000000002</v>
      </c>
      <c r="D137" s="3" t="s">
        <v>403</v>
      </c>
      <c r="E137" s="3" t="s">
        <v>28</v>
      </c>
      <c r="F137" s="3" t="s">
        <v>33</v>
      </c>
      <c r="G137" s="3" t="s">
        <v>34</v>
      </c>
      <c r="H137" s="4">
        <v>45806</v>
      </c>
      <c r="I137" s="3">
        <f t="shared" si="4"/>
        <v>2025</v>
      </c>
      <c r="J137" s="3">
        <f t="shared" si="5"/>
        <v>5</v>
      </c>
      <c r="K137" s="3" t="s">
        <v>404</v>
      </c>
      <c r="L137" s="4">
        <v>45796</v>
      </c>
      <c r="M137" s="3" t="s">
        <v>19</v>
      </c>
      <c r="N137" s="3" t="s">
        <v>20</v>
      </c>
    </row>
    <row r="138" spans="1:14" ht="45" x14ac:dyDescent="0.25">
      <c r="A138" s="3" t="s">
        <v>405</v>
      </c>
      <c r="B138" s="3">
        <v>273.85000000000002</v>
      </c>
      <c r="C138" s="3">
        <v>36</v>
      </c>
      <c r="D138" s="3" t="s">
        <v>406</v>
      </c>
      <c r="E138" s="3" t="str">
        <f>VLOOKUP(D138,'[1]GIROS GENERALES'!$B$2:$C$143,2,FALSE)</f>
        <v>JUGUETERIA</v>
      </c>
      <c r="F138" s="3" t="s">
        <v>33</v>
      </c>
      <c r="G138" s="3" t="s">
        <v>34</v>
      </c>
      <c r="H138" s="4">
        <v>45806</v>
      </c>
      <c r="I138" s="3">
        <f t="shared" si="4"/>
        <v>2025</v>
      </c>
      <c r="J138" s="3">
        <f t="shared" si="5"/>
        <v>5</v>
      </c>
      <c r="K138" s="3" t="s">
        <v>407</v>
      </c>
      <c r="L138" s="4">
        <v>45798</v>
      </c>
      <c r="M138" s="3" t="s">
        <v>19</v>
      </c>
      <c r="N138" s="3" t="s">
        <v>20</v>
      </c>
    </row>
    <row r="139" spans="1:14" ht="75" x14ac:dyDescent="0.25">
      <c r="A139" s="3" t="s">
        <v>408</v>
      </c>
      <c r="B139" s="3">
        <v>273.85000000000002</v>
      </c>
      <c r="C139" s="3">
        <v>40</v>
      </c>
      <c r="D139" s="3" t="s">
        <v>409</v>
      </c>
      <c r="E139" s="3" t="s">
        <v>32</v>
      </c>
      <c r="F139" s="3" t="s">
        <v>23</v>
      </c>
      <c r="G139" s="3" t="s">
        <v>24</v>
      </c>
      <c r="H139" s="4">
        <v>45806</v>
      </c>
      <c r="I139" s="3">
        <f t="shared" si="4"/>
        <v>2025</v>
      </c>
      <c r="J139" s="3">
        <f t="shared" si="5"/>
        <v>5</v>
      </c>
      <c r="K139" s="3" t="s">
        <v>410</v>
      </c>
      <c r="L139" s="4">
        <v>45799</v>
      </c>
      <c r="M139" s="3" t="s">
        <v>19</v>
      </c>
      <c r="N139" s="3" t="s">
        <v>20</v>
      </c>
    </row>
    <row r="140" spans="1:14" ht="60" x14ac:dyDescent="0.25">
      <c r="A140" s="3" t="s">
        <v>411</v>
      </c>
      <c r="B140" s="3">
        <v>273.85000000000002</v>
      </c>
      <c r="C140" s="3">
        <v>105</v>
      </c>
      <c r="D140" s="3" t="s">
        <v>201</v>
      </c>
      <c r="E140" s="3" t="str">
        <f>VLOOKUP(D140,'[1]GIROS GENERALES'!$B$2:$C$143,2,FALSE)</f>
        <v>ABONOS Y FERTELIZANTES</v>
      </c>
      <c r="F140" s="3" t="s">
        <v>107</v>
      </c>
      <c r="G140" s="3" t="s">
        <v>108</v>
      </c>
      <c r="H140" s="4">
        <v>45806</v>
      </c>
      <c r="I140" s="3">
        <f t="shared" si="4"/>
        <v>2025</v>
      </c>
      <c r="J140" s="3">
        <f t="shared" si="5"/>
        <v>5</v>
      </c>
      <c r="K140" s="3" t="s">
        <v>412</v>
      </c>
      <c r="L140" s="4">
        <v>45797</v>
      </c>
      <c r="M140" s="3" t="s">
        <v>19</v>
      </c>
      <c r="N140" s="3" t="s">
        <v>20</v>
      </c>
    </row>
    <row r="141" spans="1:14" ht="60" x14ac:dyDescent="0.25">
      <c r="A141" s="3" t="s">
        <v>413</v>
      </c>
      <c r="B141" s="3">
        <v>681.98</v>
      </c>
      <c r="C141" s="3">
        <v>931.81</v>
      </c>
      <c r="D141" s="3" t="s">
        <v>414</v>
      </c>
      <c r="E141" s="3" t="s">
        <v>194</v>
      </c>
      <c r="F141" s="3" t="s">
        <v>23</v>
      </c>
      <c r="G141" s="3" t="s">
        <v>24</v>
      </c>
      <c r="H141" s="4">
        <v>45803</v>
      </c>
      <c r="I141" s="3">
        <f t="shared" si="4"/>
        <v>2025</v>
      </c>
      <c r="J141" s="3">
        <f t="shared" si="5"/>
        <v>5</v>
      </c>
      <c r="K141" s="3" t="s">
        <v>415</v>
      </c>
      <c r="L141" s="4">
        <v>45792</v>
      </c>
      <c r="M141" s="3" t="s">
        <v>19</v>
      </c>
      <c r="N141" s="3" t="s">
        <v>20</v>
      </c>
    </row>
    <row r="142" spans="1:14" ht="30" x14ac:dyDescent="0.25">
      <c r="A142" s="3" t="s">
        <v>416</v>
      </c>
      <c r="B142" s="3">
        <v>273.85000000000002</v>
      </c>
      <c r="C142" s="3">
        <v>45</v>
      </c>
      <c r="D142" s="3" t="s">
        <v>417</v>
      </c>
      <c r="E142" s="3" t="s">
        <v>283</v>
      </c>
      <c r="F142" s="3" t="s">
        <v>16</v>
      </c>
      <c r="G142" s="3" t="s">
        <v>17</v>
      </c>
      <c r="H142" s="4">
        <v>45800</v>
      </c>
      <c r="I142" s="3">
        <f t="shared" si="4"/>
        <v>2025</v>
      </c>
      <c r="J142" s="3">
        <f t="shared" si="5"/>
        <v>5</v>
      </c>
      <c r="K142" s="3" t="s">
        <v>418</v>
      </c>
      <c r="L142" s="4">
        <v>45790</v>
      </c>
      <c r="M142" s="3" t="s">
        <v>19</v>
      </c>
      <c r="N142" s="3" t="s">
        <v>20</v>
      </c>
    </row>
    <row r="143" spans="1:14" ht="150" x14ac:dyDescent="0.25">
      <c r="A143" s="3" t="s">
        <v>419</v>
      </c>
      <c r="B143" s="3">
        <v>273.85000000000002</v>
      </c>
      <c r="C143" s="3">
        <v>50</v>
      </c>
      <c r="D143" s="3" t="s">
        <v>420</v>
      </c>
      <c r="E143" s="3" t="s">
        <v>112</v>
      </c>
      <c r="F143" s="3" t="s">
        <v>23</v>
      </c>
      <c r="G143" s="3" t="s">
        <v>24</v>
      </c>
      <c r="H143" s="4">
        <v>45799</v>
      </c>
      <c r="I143" s="3">
        <f t="shared" si="4"/>
        <v>2025</v>
      </c>
      <c r="J143" s="3">
        <f t="shared" si="5"/>
        <v>5</v>
      </c>
      <c r="K143" s="3" t="s">
        <v>421</v>
      </c>
      <c r="L143" s="4">
        <v>45786</v>
      </c>
      <c r="M143" s="3" t="s">
        <v>19</v>
      </c>
      <c r="N143" s="3" t="s">
        <v>20</v>
      </c>
    </row>
    <row r="144" spans="1:14" ht="60" x14ac:dyDescent="0.25">
      <c r="A144" s="3" t="s">
        <v>422</v>
      </c>
      <c r="B144" s="3">
        <v>0</v>
      </c>
      <c r="C144" s="3">
        <v>9</v>
      </c>
      <c r="D144" s="3" t="s">
        <v>48</v>
      </c>
      <c r="E144" s="3" t="str">
        <f>VLOOKUP(D144,'[1]GIROS GENERALES'!$B$2:$C$143,2,FALSE)</f>
        <v>BODEGAS</v>
      </c>
      <c r="F144" s="3" t="s">
        <v>23</v>
      </c>
      <c r="G144" s="3" t="s">
        <v>24</v>
      </c>
      <c r="H144" s="4">
        <v>45799</v>
      </c>
      <c r="I144" s="3">
        <f t="shared" si="4"/>
        <v>2025</v>
      </c>
      <c r="J144" s="3">
        <f t="shared" si="5"/>
        <v>5</v>
      </c>
      <c r="K144" s="3" t="s">
        <v>423</v>
      </c>
      <c r="L144" s="4">
        <v>45784</v>
      </c>
      <c r="M144" s="3" t="s">
        <v>19</v>
      </c>
      <c r="N144" s="3" t="s">
        <v>118</v>
      </c>
    </row>
    <row r="145" spans="1:14" ht="60" x14ac:dyDescent="0.25">
      <c r="A145" s="3" t="s">
        <v>424</v>
      </c>
      <c r="B145" s="3">
        <v>273.85000000000002</v>
      </c>
      <c r="C145" s="3">
        <v>25</v>
      </c>
      <c r="D145" s="3" t="s">
        <v>183</v>
      </c>
      <c r="E145" s="3" t="str">
        <f>VLOOKUP(D145,'[1]GIROS GENERALES'!$B$2:$C$143,2,FALSE)</f>
        <v>RESTAURANTES</v>
      </c>
      <c r="F145" s="3" t="s">
        <v>23</v>
      </c>
      <c r="G145" s="3" t="s">
        <v>24</v>
      </c>
      <c r="H145" s="4">
        <v>45799</v>
      </c>
      <c r="I145" s="3">
        <f t="shared" si="4"/>
        <v>2025</v>
      </c>
      <c r="J145" s="3">
        <f t="shared" si="5"/>
        <v>5</v>
      </c>
      <c r="K145" s="3" t="s">
        <v>425</v>
      </c>
      <c r="L145" s="4">
        <v>45789</v>
      </c>
      <c r="M145" s="3" t="s">
        <v>19</v>
      </c>
      <c r="N145" s="3" t="s">
        <v>20</v>
      </c>
    </row>
    <row r="146" spans="1:14" ht="60" x14ac:dyDescent="0.25">
      <c r="A146" s="3" t="s">
        <v>426</v>
      </c>
      <c r="B146" s="3">
        <v>273.85000000000002</v>
      </c>
      <c r="C146" s="3">
        <v>205</v>
      </c>
      <c r="D146" s="3" t="s">
        <v>427</v>
      </c>
      <c r="E146" s="3" t="str">
        <f>VLOOKUP(D146,'[1]GIROS GENERALES'!$B$2:$C$143,2,FALSE)</f>
        <v>CONSULTORIOS</v>
      </c>
      <c r="F146" s="3" t="s">
        <v>23</v>
      </c>
      <c r="G146" s="3" t="s">
        <v>24</v>
      </c>
      <c r="H146" s="4">
        <v>45799</v>
      </c>
      <c r="I146" s="3">
        <f t="shared" si="4"/>
        <v>2025</v>
      </c>
      <c r="J146" s="3">
        <f t="shared" si="5"/>
        <v>5</v>
      </c>
      <c r="K146" s="3" t="s">
        <v>428</v>
      </c>
      <c r="L146" s="4">
        <v>45796</v>
      </c>
      <c r="M146" s="3" t="s">
        <v>19</v>
      </c>
      <c r="N146" s="3" t="s">
        <v>20</v>
      </c>
    </row>
    <row r="147" spans="1:14" ht="45" x14ac:dyDescent="0.25">
      <c r="A147" s="3" t="s">
        <v>429</v>
      </c>
      <c r="B147" s="3">
        <v>931.97</v>
      </c>
      <c r="C147" s="3">
        <v>974.93</v>
      </c>
      <c r="D147" s="3" t="s">
        <v>430</v>
      </c>
      <c r="E147" s="3" t="s">
        <v>194</v>
      </c>
      <c r="F147" s="3" t="s">
        <v>16</v>
      </c>
      <c r="G147" s="3" t="s">
        <v>17</v>
      </c>
      <c r="H147" s="4">
        <v>45798</v>
      </c>
      <c r="I147" s="3">
        <f t="shared" si="4"/>
        <v>2025</v>
      </c>
      <c r="J147" s="3">
        <f t="shared" si="5"/>
        <v>5</v>
      </c>
      <c r="K147" s="3" t="s">
        <v>431</v>
      </c>
      <c r="L147" s="4">
        <v>45758</v>
      </c>
      <c r="M147" s="3" t="s">
        <v>19</v>
      </c>
      <c r="N147" s="3" t="s">
        <v>20</v>
      </c>
    </row>
    <row r="148" spans="1:14" ht="75" x14ac:dyDescent="0.25">
      <c r="A148" s="3" t="s">
        <v>432</v>
      </c>
      <c r="B148" s="3">
        <v>273.85000000000002</v>
      </c>
      <c r="C148" s="3">
        <v>594.17999999999995</v>
      </c>
      <c r="D148" s="3" t="s">
        <v>433</v>
      </c>
      <c r="E148" s="3" t="s">
        <v>150</v>
      </c>
      <c r="F148" s="3" t="s">
        <v>33</v>
      </c>
      <c r="G148" s="3" t="s">
        <v>34</v>
      </c>
      <c r="H148" s="4">
        <v>45797</v>
      </c>
      <c r="I148" s="3">
        <f t="shared" si="4"/>
        <v>2025</v>
      </c>
      <c r="J148" s="3">
        <f t="shared" si="5"/>
        <v>5</v>
      </c>
      <c r="K148" s="3" t="s">
        <v>434</v>
      </c>
      <c r="L148" s="4">
        <v>45793</v>
      </c>
      <c r="M148" s="3" t="s">
        <v>19</v>
      </c>
      <c r="N148" s="3" t="s">
        <v>20</v>
      </c>
    </row>
    <row r="149" spans="1:14" ht="30" x14ac:dyDescent="0.25">
      <c r="A149" s="3" t="s">
        <v>435</v>
      </c>
      <c r="B149" s="3">
        <v>273.85000000000002</v>
      </c>
      <c r="C149" s="3">
        <v>354</v>
      </c>
      <c r="D149" s="3" t="s">
        <v>32</v>
      </c>
      <c r="E149" s="3" t="str">
        <f>VLOOKUP(D149,'[1]GIROS GENERALES'!$B$2:$C$143,2,FALSE)</f>
        <v>MINIMARKET</v>
      </c>
      <c r="F149" s="3" t="s">
        <v>184</v>
      </c>
      <c r="G149" s="3" t="s">
        <v>185</v>
      </c>
      <c r="H149" s="4">
        <v>45797</v>
      </c>
      <c r="I149" s="3">
        <f t="shared" si="4"/>
        <v>2025</v>
      </c>
      <c r="J149" s="3">
        <f t="shared" si="5"/>
        <v>5</v>
      </c>
      <c r="K149" s="3" t="s">
        <v>436</v>
      </c>
      <c r="L149" s="4">
        <v>45785</v>
      </c>
      <c r="M149" s="3" t="s">
        <v>19</v>
      </c>
      <c r="N149" s="3" t="s">
        <v>20</v>
      </c>
    </row>
    <row r="150" spans="1:14" ht="45" x14ac:dyDescent="0.25">
      <c r="A150" s="3" t="s">
        <v>437</v>
      </c>
      <c r="B150" s="3">
        <v>273.85000000000002</v>
      </c>
      <c r="C150" s="3">
        <v>75</v>
      </c>
      <c r="D150" s="3" t="s">
        <v>156</v>
      </c>
      <c r="E150" s="3" t="str">
        <f>VLOOKUP(D150,'[1]GIROS GENERALES'!$B$2:$C$143,2,FALSE)</f>
        <v>BAZAR</v>
      </c>
      <c r="F150" s="3" t="s">
        <v>33</v>
      </c>
      <c r="G150" s="3" t="s">
        <v>34</v>
      </c>
      <c r="H150" s="4">
        <v>45793</v>
      </c>
      <c r="I150" s="3">
        <f t="shared" si="4"/>
        <v>2025</v>
      </c>
      <c r="J150" s="3">
        <f t="shared" si="5"/>
        <v>5</v>
      </c>
      <c r="K150" s="3" t="s">
        <v>438</v>
      </c>
      <c r="L150" s="4">
        <v>45782</v>
      </c>
      <c r="M150" s="3" t="s">
        <v>19</v>
      </c>
      <c r="N150" s="3" t="s">
        <v>20</v>
      </c>
    </row>
    <row r="151" spans="1:14" ht="60" x14ac:dyDescent="0.25">
      <c r="A151" s="3" t="s">
        <v>439</v>
      </c>
      <c r="B151" s="3">
        <v>273.85000000000002</v>
      </c>
      <c r="C151" s="3">
        <v>60</v>
      </c>
      <c r="D151" s="3" t="s">
        <v>75</v>
      </c>
      <c r="E151" s="3" t="str">
        <f>VLOOKUP(D151,'[1]GIROS GENERALES'!$B$2:$C$143,2,FALSE)</f>
        <v>FARMACIAS Y BOTICAS</v>
      </c>
      <c r="F151" s="3" t="s">
        <v>23</v>
      </c>
      <c r="G151" s="3" t="s">
        <v>24</v>
      </c>
      <c r="H151" s="4">
        <v>45793</v>
      </c>
      <c r="I151" s="3">
        <f t="shared" si="4"/>
        <v>2025</v>
      </c>
      <c r="J151" s="3">
        <f t="shared" si="5"/>
        <v>5</v>
      </c>
      <c r="K151" s="3" t="s">
        <v>440</v>
      </c>
      <c r="L151" s="4">
        <v>45783</v>
      </c>
      <c r="M151" s="3" t="s">
        <v>19</v>
      </c>
      <c r="N151" s="3" t="s">
        <v>20</v>
      </c>
    </row>
    <row r="152" spans="1:14" ht="75" x14ac:dyDescent="0.25">
      <c r="A152" s="3" t="s">
        <v>441</v>
      </c>
      <c r="B152" s="3">
        <v>273.85000000000002</v>
      </c>
      <c r="C152" s="3">
        <v>510</v>
      </c>
      <c r="D152" s="3" t="s">
        <v>442</v>
      </c>
      <c r="E152" s="3" t="str">
        <f>VLOOKUP(D152,'[1]GIROS GENERALES'!$B$2:$C$143,2,FALSE)</f>
        <v>BAZAR</v>
      </c>
      <c r="F152" s="3" t="s">
        <v>33</v>
      </c>
      <c r="G152" s="3" t="s">
        <v>34</v>
      </c>
      <c r="H152" s="4">
        <v>45792</v>
      </c>
      <c r="I152" s="3">
        <f t="shared" si="4"/>
        <v>2025</v>
      </c>
      <c r="J152" s="3">
        <f t="shared" si="5"/>
        <v>5</v>
      </c>
      <c r="K152" s="3" t="s">
        <v>443</v>
      </c>
      <c r="L152" s="4">
        <v>45786</v>
      </c>
      <c r="M152" s="3" t="s">
        <v>19</v>
      </c>
      <c r="N152" s="3" t="s">
        <v>20</v>
      </c>
    </row>
    <row r="153" spans="1:14" ht="75" x14ac:dyDescent="0.25">
      <c r="A153" s="3" t="s">
        <v>444</v>
      </c>
      <c r="B153" s="3">
        <v>273.85000000000002</v>
      </c>
      <c r="C153" s="3">
        <v>20</v>
      </c>
      <c r="D153" s="3" t="s">
        <v>445</v>
      </c>
      <c r="E153" s="3" t="s">
        <v>28</v>
      </c>
      <c r="F153" s="3" t="s">
        <v>23</v>
      </c>
      <c r="G153" s="3" t="s">
        <v>24</v>
      </c>
      <c r="H153" s="4">
        <v>45790</v>
      </c>
      <c r="I153" s="3">
        <f t="shared" si="4"/>
        <v>2025</v>
      </c>
      <c r="J153" s="3">
        <f t="shared" si="5"/>
        <v>5</v>
      </c>
      <c r="K153" s="3" t="s">
        <v>446</v>
      </c>
      <c r="L153" s="4">
        <v>45782</v>
      </c>
      <c r="M153" s="3" t="s">
        <v>19</v>
      </c>
      <c r="N153" s="3" t="s">
        <v>20</v>
      </c>
    </row>
    <row r="154" spans="1:14" ht="45" x14ac:dyDescent="0.25">
      <c r="A154" s="3" t="s">
        <v>447</v>
      </c>
      <c r="B154" s="3">
        <v>931.97</v>
      </c>
      <c r="C154" s="3">
        <v>187.14</v>
      </c>
      <c r="D154" s="3" t="s">
        <v>75</v>
      </c>
      <c r="E154" s="3" t="str">
        <f>VLOOKUP(D154,'[1]GIROS GENERALES'!$B$2:$C$143,2,FALSE)</f>
        <v>FARMACIAS Y BOTICAS</v>
      </c>
      <c r="F154" s="3" t="s">
        <v>33</v>
      </c>
      <c r="G154" s="3" t="s">
        <v>34</v>
      </c>
      <c r="H154" s="4">
        <v>45785</v>
      </c>
      <c r="I154" s="3">
        <f t="shared" si="4"/>
        <v>2025</v>
      </c>
      <c r="J154" s="3">
        <f t="shared" si="5"/>
        <v>5</v>
      </c>
      <c r="K154" s="3" t="s">
        <v>448</v>
      </c>
      <c r="L154" s="4">
        <v>45730</v>
      </c>
      <c r="M154" s="3" t="s">
        <v>19</v>
      </c>
      <c r="N154" s="3" t="s">
        <v>20</v>
      </c>
    </row>
    <row r="155" spans="1:14" ht="45" x14ac:dyDescent="0.25">
      <c r="A155" s="3" t="s">
        <v>449</v>
      </c>
      <c r="B155" s="3">
        <v>273.85000000000002</v>
      </c>
      <c r="C155" s="3">
        <v>70</v>
      </c>
      <c r="D155" s="3" t="s">
        <v>211</v>
      </c>
      <c r="E155" s="3" t="s">
        <v>212</v>
      </c>
      <c r="F155" s="3" t="s">
        <v>107</v>
      </c>
      <c r="G155" s="3" t="s">
        <v>108</v>
      </c>
      <c r="H155" s="4">
        <v>45784</v>
      </c>
      <c r="I155" s="3">
        <f t="shared" si="4"/>
        <v>2025</v>
      </c>
      <c r="J155" s="3">
        <f t="shared" si="5"/>
        <v>5</v>
      </c>
      <c r="K155" s="3" t="s">
        <v>450</v>
      </c>
      <c r="L155" s="4">
        <v>45777</v>
      </c>
      <c r="M155" s="3" t="s">
        <v>19</v>
      </c>
      <c r="N155" s="3" t="s">
        <v>20</v>
      </c>
    </row>
    <row r="156" spans="1:14" ht="135" x14ac:dyDescent="0.25">
      <c r="A156" s="3" t="s">
        <v>451</v>
      </c>
      <c r="B156" s="3">
        <v>273.85000000000002</v>
      </c>
      <c r="C156" s="3">
        <v>90</v>
      </c>
      <c r="D156" s="3" t="s">
        <v>344</v>
      </c>
      <c r="E156" s="3" t="str">
        <f>VLOOKUP(D156,'[1]GIROS GENERALES'!$B$2:$C$143,2,FALSE)</f>
        <v>SERVICIOS PROFESIONALES</v>
      </c>
      <c r="F156" s="3" t="s">
        <v>107</v>
      </c>
      <c r="G156" s="3" t="s">
        <v>108</v>
      </c>
      <c r="H156" s="4">
        <v>45784</v>
      </c>
      <c r="I156" s="3">
        <f t="shared" si="4"/>
        <v>2025</v>
      </c>
      <c r="J156" s="3">
        <f t="shared" si="5"/>
        <v>5</v>
      </c>
      <c r="K156" s="3" t="s">
        <v>452</v>
      </c>
      <c r="L156" s="4">
        <v>45782</v>
      </c>
      <c r="M156" s="3" t="s">
        <v>19</v>
      </c>
      <c r="N156" s="3" t="s">
        <v>20</v>
      </c>
    </row>
    <row r="157" spans="1:14" ht="45" x14ac:dyDescent="0.25">
      <c r="A157" s="3" t="s">
        <v>453</v>
      </c>
      <c r="B157" s="3">
        <v>51.65</v>
      </c>
      <c r="C157" s="3">
        <v>70</v>
      </c>
      <c r="D157" s="3" t="s">
        <v>454</v>
      </c>
      <c r="E157" s="3" t="s">
        <v>212</v>
      </c>
      <c r="F157" s="3" t="s">
        <v>107</v>
      </c>
      <c r="G157" s="3" t="s">
        <v>108</v>
      </c>
      <c r="H157" s="4">
        <v>45783</v>
      </c>
      <c r="I157" s="3">
        <f t="shared" si="4"/>
        <v>2025</v>
      </c>
      <c r="J157" s="3">
        <f t="shared" si="5"/>
        <v>5</v>
      </c>
      <c r="K157" s="3" t="s">
        <v>455</v>
      </c>
      <c r="L157" s="4">
        <v>45771</v>
      </c>
      <c r="M157" s="3" t="s">
        <v>19</v>
      </c>
      <c r="N157" s="3" t="s">
        <v>20</v>
      </c>
    </row>
    <row r="158" spans="1:14" ht="45" x14ac:dyDescent="0.25">
      <c r="A158" s="3" t="s">
        <v>456</v>
      </c>
      <c r="B158" s="3">
        <v>273.85000000000002</v>
      </c>
      <c r="C158" s="3">
        <v>150.80000000000001</v>
      </c>
      <c r="D158" s="3" t="s">
        <v>211</v>
      </c>
      <c r="E158" s="3" t="s">
        <v>212</v>
      </c>
      <c r="F158" s="3" t="s">
        <v>33</v>
      </c>
      <c r="G158" s="3" t="s">
        <v>34</v>
      </c>
      <c r="H158" s="4">
        <v>45783</v>
      </c>
      <c r="I158" s="3">
        <f t="shared" si="4"/>
        <v>2025</v>
      </c>
      <c r="J158" s="3">
        <f t="shared" si="5"/>
        <v>5</v>
      </c>
      <c r="K158" s="3" t="s">
        <v>457</v>
      </c>
      <c r="L158" s="4">
        <v>45771</v>
      </c>
      <c r="M158" s="3" t="s">
        <v>19</v>
      </c>
      <c r="N158" s="3" t="s">
        <v>20</v>
      </c>
    </row>
    <row r="159" spans="1:14" ht="45" x14ac:dyDescent="0.25">
      <c r="A159" s="3" t="s">
        <v>458</v>
      </c>
      <c r="B159" s="3">
        <v>273.85000000000002</v>
      </c>
      <c r="C159" s="3">
        <v>20</v>
      </c>
      <c r="D159" s="3" t="s">
        <v>48</v>
      </c>
      <c r="E159" s="3" t="str">
        <f>VLOOKUP(D159,'[1]GIROS GENERALES'!$B$2:$C$143,2,FALSE)</f>
        <v>BODEGAS</v>
      </c>
      <c r="F159" s="3" t="s">
        <v>44</v>
      </c>
      <c r="G159" s="3" t="s">
        <v>45</v>
      </c>
      <c r="H159" s="4">
        <v>45783</v>
      </c>
      <c r="I159" s="3">
        <f t="shared" si="4"/>
        <v>2025</v>
      </c>
      <c r="J159" s="3">
        <f t="shared" si="5"/>
        <v>5</v>
      </c>
      <c r="K159" s="3" t="s">
        <v>459</v>
      </c>
      <c r="L159" s="4">
        <v>45772</v>
      </c>
      <c r="M159" s="3" t="s">
        <v>19</v>
      </c>
      <c r="N159" s="3" t="s">
        <v>20</v>
      </c>
    </row>
    <row r="160" spans="1:14" ht="150" x14ac:dyDescent="0.25">
      <c r="A160" s="3" t="s">
        <v>460</v>
      </c>
      <c r="B160" s="3">
        <v>263.61</v>
      </c>
      <c r="C160" s="3">
        <v>200</v>
      </c>
      <c r="D160" s="3" t="s">
        <v>461</v>
      </c>
      <c r="E160" s="3" t="s">
        <v>55</v>
      </c>
      <c r="F160" s="3" t="s">
        <v>33</v>
      </c>
      <c r="G160" s="3" t="s">
        <v>34</v>
      </c>
      <c r="H160" s="4">
        <v>45782</v>
      </c>
      <c r="I160" s="3">
        <f t="shared" si="4"/>
        <v>2025</v>
      </c>
      <c r="J160" s="3">
        <f t="shared" si="5"/>
        <v>5</v>
      </c>
      <c r="K160" s="3" t="s">
        <v>462</v>
      </c>
      <c r="L160" s="4">
        <v>45559</v>
      </c>
      <c r="M160" s="3" t="s">
        <v>463</v>
      </c>
      <c r="N160" s="3" t="s">
        <v>20</v>
      </c>
    </row>
    <row r="161" spans="1:14" ht="75" x14ac:dyDescent="0.25">
      <c r="A161" s="3" t="s">
        <v>464</v>
      </c>
      <c r="B161" s="3">
        <v>273.85000000000002</v>
      </c>
      <c r="C161" s="3">
        <v>10</v>
      </c>
      <c r="D161" s="3" t="s">
        <v>465</v>
      </c>
      <c r="E161" s="3" t="s">
        <v>466</v>
      </c>
      <c r="F161" s="3" t="s">
        <v>23</v>
      </c>
      <c r="G161" s="3" t="s">
        <v>24</v>
      </c>
      <c r="H161" s="4">
        <v>45776</v>
      </c>
      <c r="I161" s="3">
        <f t="shared" si="4"/>
        <v>2025</v>
      </c>
      <c r="J161" s="3">
        <f t="shared" si="5"/>
        <v>4</v>
      </c>
      <c r="K161" s="3" t="s">
        <v>467</v>
      </c>
      <c r="L161" s="4">
        <v>45769</v>
      </c>
      <c r="M161" s="3" t="s">
        <v>19</v>
      </c>
      <c r="N161" s="3" t="s">
        <v>20</v>
      </c>
    </row>
    <row r="162" spans="1:14" ht="75" x14ac:dyDescent="0.25">
      <c r="A162" s="3" t="s">
        <v>468</v>
      </c>
      <c r="B162" s="3">
        <v>273.85000000000002</v>
      </c>
      <c r="C162" s="3">
        <v>25</v>
      </c>
      <c r="D162" s="3" t="s">
        <v>469</v>
      </c>
      <c r="E162" s="3" t="s">
        <v>212</v>
      </c>
      <c r="F162" s="3" t="s">
        <v>107</v>
      </c>
      <c r="G162" s="3" t="s">
        <v>108</v>
      </c>
      <c r="H162" s="4">
        <v>45776</v>
      </c>
      <c r="I162" s="3">
        <f t="shared" si="4"/>
        <v>2025</v>
      </c>
      <c r="J162" s="3">
        <f t="shared" si="5"/>
        <v>4</v>
      </c>
      <c r="K162" s="3" t="s">
        <v>470</v>
      </c>
      <c r="L162" s="4">
        <v>45769</v>
      </c>
      <c r="M162" s="3" t="s">
        <v>19</v>
      </c>
      <c r="N162" s="3" t="s">
        <v>20</v>
      </c>
    </row>
    <row r="163" spans="1:14" ht="30" x14ac:dyDescent="0.25">
      <c r="A163" s="3" t="s">
        <v>471</v>
      </c>
      <c r="B163" s="3">
        <v>273.85000000000002</v>
      </c>
      <c r="C163" s="3">
        <v>51.25</v>
      </c>
      <c r="D163" s="3" t="s">
        <v>156</v>
      </c>
      <c r="E163" s="3" t="str">
        <f>VLOOKUP(D163,'[1]GIROS GENERALES'!$B$2:$C$143,2,FALSE)</f>
        <v>BAZAR</v>
      </c>
      <c r="F163" s="3" t="s">
        <v>16</v>
      </c>
      <c r="G163" s="3" t="s">
        <v>17</v>
      </c>
      <c r="H163" s="4">
        <v>45775</v>
      </c>
      <c r="I163" s="3">
        <f t="shared" si="4"/>
        <v>2025</v>
      </c>
      <c r="J163" s="3">
        <f t="shared" si="5"/>
        <v>4</v>
      </c>
      <c r="K163" s="3" t="s">
        <v>472</v>
      </c>
      <c r="L163" s="4">
        <v>45770</v>
      </c>
      <c r="M163" s="3" t="s">
        <v>19</v>
      </c>
      <c r="N163" s="3" t="s">
        <v>20</v>
      </c>
    </row>
    <row r="164" spans="1:14" ht="60" x14ac:dyDescent="0.25">
      <c r="A164" s="3" t="s">
        <v>473</v>
      </c>
      <c r="B164" s="3">
        <v>273.85000000000002</v>
      </c>
      <c r="C164" s="3">
        <v>40</v>
      </c>
      <c r="D164" s="3" t="s">
        <v>294</v>
      </c>
      <c r="E164" s="3" t="s">
        <v>294</v>
      </c>
      <c r="F164" s="3" t="s">
        <v>33</v>
      </c>
      <c r="G164" s="3" t="s">
        <v>34</v>
      </c>
      <c r="H164" s="4">
        <v>45775</v>
      </c>
      <c r="I164" s="3">
        <f t="shared" si="4"/>
        <v>2025</v>
      </c>
      <c r="J164" s="3">
        <f t="shared" si="5"/>
        <v>4</v>
      </c>
      <c r="K164" s="3" t="s">
        <v>474</v>
      </c>
      <c r="L164" s="4">
        <v>45770</v>
      </c>
      <c r="M164" s="3" t="s">
        <v>19</v>
      </c>
      <c r="N164" s="3" t="s">
        <v>20</v>
      </c>
    </row>
    <row r="165" spans="1:14" ht="60" x14ac:dyDescent="0.25">
      <c r="A165" s="3" t="s">
        <v>475</v>
      </c>
      <c r="B165" s="3">
        <v>0</v>
      </c>
      <c r="C165" s="3">
        <v>36</v>
      </c>
      <c r="D165" s="3" t="s">
        <v>48</v>
      </c>
      <c r="E165" s="3" t="str">
        <f>VLOOKUP(D165,'[1]GIROS GENERALES'!$B$2:$C$143,2,FALSE)</f>
        <v>BODEGAS</v>
      </c>
      <c r="F165" s="3" t="s">
        <v>23</v>
      </c>
      <c r="G165" s="3" t="s">
        <v>24</v>
      </c>
      <c r="H165" s="4">
        <v>45775</v>
      </c>
      <c r="I165" s="3">
        <f t="shared" si="4"/>
        <v>2025</v>
      </c>
      <c r="J165" s="3">
        <f t="shared" si="5"/>
        <v>4</v>
      </c>
      <c r="K165" s="3" t="s">
        <v>476</v>
      </c>
      <c r="L165" s="4">
        <v>45758</v>
      </c>
      <c r="M165" s="3" t="s">
        <v>19</v>
      </c>
      <c r="N165" s="3" t="s">
        <v>118</v>
      </c>
    </row>
    <row r="166" spans="1:14" ht="45" x14ac:dyDescent="0.25">
      <c r="A166" s="3" t="s">
        <v>477</v>
      </c>
      <c r="B166" s="3">
        <v>50.17</v>
      </c>
      <c r="C166" s="3">
        <v>43.58</v>
      </c>
      <c r="D166" s="3" t="s">
        <v>478</v>
      </c>
      <c r="E166" s="3" t="s">
        <v>479</v>
      </c>
      <c r="F166" s="3" t="s">
        <v>107</v>
      </c>
      <c r="G166" s="3" t="s">
        <v>108</v>
      </c>
      <c r="H166" s="4">
        <v>45775</v>
      </c>
      <c r="I166" s="3">
        <f t="shared" si="4"/>
        <v>2025</v>
      </c>
      <c r="J166" s="3">
        <f t="shared" si="5"/>
        <v>4</v>
      </c>
      <c r="K166" s="3" t="s">
        <v>480</v>
      </c>
      <c r="L166" s="4">
        <v>45772</v>
      </c>
      <c r="M166" s="3" t="s">
        <v>19</v>
      </c>
      <c r="N166" s="3" t="s">
        <v>20</v>
      </c>
    </row>
    <row r="167" spans="1:14" ht="30" x14ac:dyDescent="0.25">
      <c r="A167" s="3" t="s">
        <v>481</v>
      </c>
      <c r="B167" s="3">
        <v>0</v>
      </c>
      <c r="C167" s="3">
        <v>20</v>
      </c>
      <c r="D167" s="3" t="s">
        <v>48</v>
      </c>
      <c r="E167" s="3" t="str">
        <f>VLOOKUP(D167,'[1]GIROS GENERALES'!$B$2:$C$143,2,FALSE)</f>
        <v>BODEGAS</v>
      </c>
      <c r="F167" s="3" t="s">
        <v>16</v>
      </c>
      <c r="G167" s="3" t="s">
        <v>17</v>
      </c>
      <c r="H167" s="4">
        <v>45771</v>
      </c>
      <c r="I167" s="3">
        <f t="shared" si="4"/>
        <v>2025</v>
      </c>
      <c r="J167" s="3">
        <f t="shared" si="5"/>
        <v>4</v>
      </c>
      <c r="K167" s="3" t="s">
        <v>482</v>
      </c>
      <c r="L167" s="4">
        <v>45757</v>
      </c>
      <c r="M167" s="3" t="s">
        <v>19</v>
      </c>
      <c r="N167" s="3" t="s">
        <v>118</v>
      </c>
    </row>
    <row r="168" spans="1:14" ht="60" x14ac:dyDescent="0.25">
      <c r="A168" s="3" t="s">
        <v>483</v>
      </c>
      <c r="B168" s="3">
        <v>51.65</v>
      </c>
      <c r="C168" s="3">
        <v>70</v>
      </c>
      <c r="D168" s="3" t="s">
        <v>22</v>
      </c>
      <c r="E168" s="3" t="str">
        <f>VLOOKUP(D168,'[1]GIROS GENERALES'!$B$2:$C$143,2,FALSE)</f>
        <v>CONSULTORIOS</v>
      </c>
      <c r="F168" s="3" t="s">
        <v>23</v>
      </c>
      <c r="G168" s="3" t="s">
        <v>24</v>
      </c>
      <c r="H168" s="4">
        <v>45771</v>
      </c>
      <c r="I168" s="3">
        <f t="shared" si="4"/>
        <v>2025</v>
      </c>
      <c r="J168" s="3">
        <f t="shared" si="5"/>
        <v>4</v>
      </c>
      <c r="K168" s="3" t="s">
        <v>484</v>
      </c>
      <c r="L168" s="4">
        <v>45757</v>
      </c>
      <c r="M168" s="3" t="s">
        <v>19</v>
      </c>
      <c r="N168" s="3" t="s">
        <v>20</v>
      </c>
    </row>
    <row r="169" spans="1:14" ht="60" x14ac:dyDescent="0.25">
      <c r="A169" s="3" t="s">
        <v>485</v>
      </c>
      <c r="B169" s="3">
        <v>273.85000000000002</v>
      </c>
      <c r="C169" s="3">
        <v>30</v>
      </c>
      <c r="D169" s="3" t="s">
        <v>486</v>
      </c>
      <c r="E169" s="3" t="s">
        <v>487</v>
      </c>
      <c r="F169" s="3" t="s">
        <v>16</v>
      </c>
      <c r="G169" s="3" t="s">
        <v>17</v>
      </c>
      <c r="H169" s="4">
        <v>45771</v>
      </c>
      <c r="I169" s="3">
        <f t="shared" si="4"/>
        <v>2025</v>
      </c>
      <c r="J169" s="3">
        <f t="shared" si="5"/>
        <v>4</v>
      </c>
      <c r="K169" s="3" t="s">
        <v>488</v>
      </c>
      <c r="L169" s="4">
        <v>45763</v>
      </c>
      <c r="M169" s="3" t="s">
        <v>19</v>
      </c>
      <c r="N169" s="3" t="s">
        <v>20</v>
      </c>
    </row>
    <row r="170" spans="1:14" ht="75" x14ac:dyDescent="0.25">
      <c r="A170" s="3" t="s">
        <v>489</v>
      </c>
      <c r="B170" s="3">
        <v>273.85000000000002</v>
      </c>
      <c r="C170" s="3">
        <v>22.25</v>
      </c>
      <c r="D170" s="3" t="s">
        <v>69</v>
      </c>
      <c r="E170" s="3" t="s">
        <v>48</v>
      </c>
      <c r="F170" s="3" t="s">
        <v>33</v>
      </c>
      <c r="G170" s="3" t="s">
        <v>34</v>
      </c>
      <c r="H170" s="4">
        <v>45771</v>
      </c>
      <c r="I170" s="3">
        <f t="shared" si="4"/>
        <v>2025</v>
      </c>
      <c r="J170" s="3">
        <f t="shared" si="5"/>
        <v>4</v>
      </c>
      <c r="K170" s="3" t="s">
        <v>490</v>
      </c>
      <c r="L170" s="4">
        <v>45768</v>
      </c>
      <c r="M170" s="3" t="s">
        <v>19</v>
      </c>
      <c r="N170" s="3" t="s">
        <v>20</v>
      </c>
    </row>
    <row r="171" spans="1:14" ht="60" x14ac:dyDescent="0.25">
      <c r="A171" s="3" t="s">
        <v>491</v>
      </c>
      <c r="B171" s="3">
        <v>273.85000000000002</v>
      </c>
      <c r="C171" s="3">
        <v>179.66</v>
      </c>
      <c r="D171" s="3" t="s">
        <v>492</v>
      </c>
      <c r="E171" s="3" t="str">
        <f>VLOOKUP(D171,'[1]GIROS GENERALES'!$B$2:$C$143,2,FALSE)</f>
        <v>VENTA DE CALZADO</v>
      </c>
      <c r="F171" s="3" t="s">
        <v>33</v>
      </c>
      <c r="G171" s="3" t="s">
        <v>34</v>
      </c>
      <c r="H171" s="4">
        <v>45769</v>
      </c>
      <c r="I171" s="3">
        <f t="shared" si="4"/>
        <v>2025</v>
      </c>
      <c r="J171" s="3">
        <f t="shared" si="5"/>
        <v>4</v>
      </c>
      <c r="K171" s="3" t="s">
        <v>493</v>
      </c>
      <c r="L171" s="4">
        <v>45762</v>
      </c>
      <c r="M171" s="3" t="s">
        <v>19</v>
      </c>
      <c r="N171" s="3" t="s">
        <v>20</v>
      </c>
    </row>
    <row r="172" spans="1:14" ht="60" x14ac:dyDescent="0.25">
      <c r="A172" s="3" t="s">
        <v>494</v>
      </c>
      <c r="B172" s="3">
        <v>0</v>
      </c>
      <c r="C172" s="3">
        <v>20</v>
      </c>
      <c r="D172" s="3" t="s">
        <v>48</v>
      </c>
      <c r="E172" s="3" t="str">
        <f>VLOOKUP(D172,'[1]GIROS GENERALES'!$B$2:$C$143,2,FALSE)</f>
        <v>BODEGAS</v>
      </c>
      <c r="F172" s="3" t="s">
        <v>23</v>
      </c>
      <c r="G172" s="3" t="s">
        <v>24</v>
      </c>
      <c r="H172" s="4">
        <v>45769</v>
      </c>
      <c r="I172" s="3">
        <f t="shared" si="4"/>
        <v>2025</v>
      </c>
      <c r="J172" s="3">
        <f t="shared" si="5"/>
        <v>4</v>
      </c>
      <c r="K172" s="3" t="s">
        <v>495</v>
      </c>
      <c r="L172" s="4">
        <v>45705</v>
      </c>
      <c r="M172" s="3" t="s">
        <v>19</v>
      </c>
      <c r="N172" s="3" t="s">
        <v>118</v>
      </c>
    </row>
    <row r="173" spans="1:14" ht="75" x14ac:dyDescent="0.25">
      <c r="A173" s="3" t="s">
        <v>496</v>
      </c>
      <c r="B173" s="3">
        <v>273.85000000000002</v>
      </c>
      <c r="C173" s="3">
        <v>110</v>
      </c>
      <c r="D173" s="3" t="s">
        <v>442</v>
      </c>
      <c r="E173" s="3" t="str">
        <f>VLOOKUP(D173,'[1]GIROS GENERALES'!$B$2:$C$143,2,FALSE)</f>
        <v>BAZAR</v>
      </c>
      <c r="F173" s="3" t="s">
        <v>33</v>
      </c>
      <c r="G173" s="3" t="s">
        <v>34</v>
      </c>
      <c r="H173" s="4">
        <v>45769</v>
      </c>
      <c r="I173" s="3">
        <f t="shared" si="4"/>
        <v>2025</v>
      </c>
      <c r="J173" s="3">
        <f t="shared" si="5"/>
        <v>4</v>
      </c>
      <c r="K173" s="3" t="s">
        <v>497</v>
      </c>
      <c r="L173" s="4">
        <v>45763</v>
      </c>
      <c r="M173" s="3" t="s">
        <v>19</v>
      </c>
      <c r="N173" s="3" t="s">
        <v>20</v>
      </c>
    </row>
    <row r="174" spans="1:14" ht="60" x14ac:dyDescent="0.25">
      <c r="A174" s="3" t="s">
        <v>498</v>
      </c>
      <c r="B174" s="3">
        <v>273.85000000000002</v>
      </c>
      <c r="C174" s="3">
        <v>47</v>
      </c>
      <c r="D174" s="3" t="s">
        <v>32</v>
      </c>
      <c r="E174" s="3" t="str">
        <f>VLOOKUP(D174,'[1]GIROS GENERALES'!$B$2:$C$143,2,FALSE)</f>
        <v>MINIMARKET</v>
      </c>
      <c r="F174" s="3" t="s">
        <v>23</v>
      </c>
      <c r="G174" s="3" t="s">
        <v>24</v>
      </c>
      <c r="H174" s="4">
        <v>45769</v>
      </c>
      <c r="I174" s="3">
        <f t="shared" si="4"/>
        <v>2025</v>
      </c>
      <c r="J174" s="3">
        <f t="shared" si="5"/>
        <v>4</v>
      </c>
      <c r="K174" s="3" t="s">
        <v>499</v>
      </c>
      <c r="L174" s="4">
        <v>45762</v>
      </c>
      <c r="M174" s="3" t="s">
        <v>19</v>
      </c>
      <c r="N174" s="3" t="s">
        <v>20</v>
      </c>
    </row>
    <row r="175" spans="1:14" ht="30" x14ac:dyDescent="0.25">
      <c r="A175" s="3" t="s">
        <v>500</v>
      </c>
      <c r="B175" s="3">
        <v>273.85000000000002</v>
      </c>
      <c r="C175" s="3">
        <v>39.380000000000003</v>
      </c>
      <c r="D175" s="3" t="s">
        <v>15</v>
      </c>
      <c r="E175" s="3" t="str">
        <f>VLOOKUP(D175,'[1]GIROS GENERALES'!$B$2:$C$143,2,FALSE)</f>
        <v>SALONES DE BELLEZA</v>
      </c>
      <c r="F175" s="3" t="s">
        <v>16</v>
      </c>
      <c r="G175" s="3" t="s">
        <v>17</v>
      </c>
      <c r="H175" s="4">
        <v>45762</v>
      </c>
      <c r="I175" s="3">
        <f t="shared" si="4"/>
        <v>2025</v>
      </c>
      <c r="J175" s="3">
        <f t="shared" si="5"/>
        <v>4</v>
      </c>
      <c r="K175" s="3" t="s">
        <v>501</v>
      </c>
      <c r="L175" s="4">
        <v>45748</v>
      </c>
      <c r="M175" s="3" t="s">
        <v>19</v>
      </c>
      <c r="N175" s="3" t="s">
        <v>20</v>
      </c>
    </row>
    <row r="176" spans="1:14" ht="45" x14ac:dyDescent="0.25">
      <c r="A176" s="3" t="s">
        <v>502</v>
      </c>
      <c r="B176" s="3">
        <v>273.85000000000002</v>
      </c>
      <c r="C176" s="3">
        <v>39.56</v>
      </c>
      <c r="D176" s="3" t="s">
        <v>75</v>
      </c>
      <c r="E176" s="3" t="str">
        <f>VLOOKUP(D176,'[1]GIROS GENERALES'!$B$2:$C$143,2,FALSE)</f>
        <v>FARMACIAS Y BOTICAS</v>
      </c>
      <c r="F176" s="3" t="s">
        <v>33</v>
      </c>
      <c r="G176" s="3" t="s">
        <v>34</v>
      </c>
      <c r="H176" s="4">
        <v>45762</v>
      </c>
      <c r="I176" s="3">
        <f t="shared" si="4"/>
        <v>2025</v>
      </c>
      <c r="J176" s="3">
        <f t="shared" si="5"/>
        <v>4</v>
      </c>
      <c r="K176" s="3" t="s">
        <v>503</v>
      </c>
      <c r="L176" s="4">
        <v>45742</v>
      </c>
      <c r="M176" s="3" t="s">
        <v>19</v>
      </c>
      <c r="N176" s="3" t="s">
        <v>20</v>
      </c>
    </row>
    <row r="177" spans="1:14" ht="60" x14ac:dyDescent="0.25">
      <c r="A177" s="3" t="s">
        <v>504</v>
      </c>
      <c r="B177" s="3">
        <v>273.85000000000002</v>
      </c>
      <c r="C177" s="3">
        <v>28</v>
      </c>
      <c r="D177" s="3" t="s">
        <v>32</v>
      </c>
      <c r="E177" s="3" t="str">
        <f>VLOOKUP(D177,'[1]GIROS GENERALES'!$B$2:$C$143,2,FALSE)</f>
        <v>MINIMARKET</v>
      </c>
      <c r="F177" s="3" t="s">
        <v>23</v>
      </c>
      <c r="G177" s="3" t="s">
        <v>24</v>
      </c>
      <c r="H177" s="4">
        <v>45761</v>
      </c>
      <c r="I177" s="3">
        <f t="shared" si="4"/>
        <v>2025</v>
      </c>
      <c r="J177" s="3">
        <f t="shared" si="5"/>
        <v>4</v>
      </c>
      <c r="K177" s="3" t="s">
        <v>505</v>
      </c>
      <c r="L177" s="4">
        <v>45756</v>
      </c>
      <c r="M177" s="3" t="s">
        <v>19</v>
      </c>
      <c r="N177" s="3" t="s">
        <v>20</v>
      </c>
    </row>
    <row r="178" spans="1:14" ht="30" x14ac:dyDescent="0.25">
      <c r="A178" s="3" t="s">
        <v>506</v>
      </c>
      <c r="B178" s="3">
        <v>273.85000000000002</v>
      </c>
      <c r="C178" s="3">
        <v>62</v>
      </c>
      <c r="D178" s="3" t="s">
        <v>507</v>
      </c>
      <c r="E178" s="3" t="str">
        <f>VLOOKUP(D178,'[1]GIROS GENERALES'!$B$2:$C$143,2,FALSE)</f>
        <v>RESTAURANTES</v>
      </c>
      <c r="F178" s="3" t="s">
        <v>16</v>
      </c>
      <c r="G178" s="3" t="s">
        <v>17</v>
      </c>
      <c r="H178" s="4">
        <v>45761</v>
      </c>
      <c r="I178" s="3">
        <f t="shared" si="4"/>
        <v>2025</v>
      </c>
      <c r="J178" s="3">
        <f t="shared" si="5"/>
        <v>4</v>
      </c>
      <c r="K178" s="3" t="s">
        <v>508</v>
      </c>
      <c r="L178" s="4">
        <v>45756</v>
      </c>
      <c r="M178" s="3" t="s">
        <v>19</v>
      </c>
      <c r="N178" s="3" t="s">
        <v>20</v>
      </c>
    </row>
    <row r="179" spans="1:14" ht="45" x14ac:dyDescent="0.25">
      <c r="A179" s="3" t="s">
        <v>509</v>
      </c>
      <c r="B179" s="3">
        <v>50.17</v>
      </c>
      <c r="C179" s="3">
        <v>170</v>
      </c>
      <c r="D179" s="3" t="s">
        <v>128</v>
      </c>
      <c r="E179" s="3" t="str">
        <f>VLOOKUP(D179,'[1]GIROS GENERALES'!$B$2:$C$143,2,FALSE)</f>
        <v>ENTIDAD FINANCIERA</v>
      </c>
      <c r="F179" s="3" t="s">
        <v>33</v>
      </c>
      <c r="G179" s="3" t="s">
        <v>34</v>
      </c>
      <c r="H179" s="4">
        <v>45761</v>
      </c>
      <c r="I179" s="3">
        <f t="shared" si="4"/>
        <v>2025</v>
      </c>
      <c r="J179" s="3">
        <f t="shared" si="5"/>
        <v>4</v>
      </c>
      <c r="K179" s="3" t="s">
        <v>510</v>
      </c>
      <c r="L179" s="4">
        <v>45755</v>
      </c>
      <c r="M179" s="3" t="s">
        <v>19</v>
      </c>
      <c r="N179" s="3" t="s">
        <v>20</v>
      </c>
    </row>
    <row r="180" spans="1:14" ht="60" x14ac:dyDescent="0.25">
      <c r="A180" s="3" t="s">
        <v>511</v>
      </c>
      <c r="B180" s="3">
        <v>897.13</v>
      </c>
      <c r="C180" s="3">
        <v>105</v>
      </c>
      <c r="D180" s="3" t="s">
        <v>222</v>
      </c>
      <c r="E180" s="3" t="s">
        <v>223</v>
      </c>
      <c r="F180" s="3" t="s">
        <v>16</v>
      </c>
      <c r="G180" s="3" t="s">
        <v>17</v>
      </c>
      <c r="H180" s="4">
        <v>45757</v>
      </c>
      <c r="I180" s="3">
        <f t="shared" si="4"/>
        <v>2025</v>
      </c>
      <c r="J180" s="3">
        <f t="shared" si="5"/>
        <v>4</v>
      </c>
      <c r="K180" s="3" t="s">
        <v>512</v>
      </c>
      <c r="L180" s="4">
        <v>45656</v>
      </c>
      <c r="M180" s="3" t="s">
        <v>19</v>
      </c>
      <c r="N180" s="3" t="s">
        <v>20</v>
      </c>
    </row>
    <row r="181" spans="1:14" ht="60" x14ac:dyDescent="0.25">
      <c r="A181" s="3" t="s">
        <v>513</v>
      </c>
      <c r="B181" s="3">
        <v>0</v>
      </c>
      <c r="C181" s="3">
        <v>12</v>
      </c>
      <c r="D181" s="3" t="s">
        <v>48</v>
      </c>
      <c r="E181" s="3" t="str">
        <f>VLOOKUP(D181,'[1]GIROS GENERALES'!$B$2:$C$143,2,FALSE)</f>
        <v>BODEGAS</v>
      </c>
      <c r="F181" s="3" t="s">
        <v>23</v>
      </c>
      <c r="G181" s="3" t="s">
        <v>24</v>
      </c>
      <c r="H181" s="4">
        <v>45755</v>
      </c>
      <c r="I181" s="3">
        <f t="shared" si="4"/>
        <v>2025</v>
      </c>
      <c r="J181" s="3">
        <f t="shared" si="5"/>
        <v>4</v>
      </c>
      <c r="K181" s="3" t="s">
        <v>514</v>
      </c>
      <c r="L181" s="4">
        <v>45728</v>
      </c>
      <c r="M181" s="3" t="s">
        <v>19</v>
      </c>
      <c r="N181" s="3" t="s">
        <v>118</v>
      </c>
    </row>
    <row r="182" spans="1:14" ht="60" x14ac:dyDescent="0.25">
      <c r="A182" s="3" t="s">
        <v>515</v>
      </c>
      <c r="B182" s="3">
        <v>273.85000000000002</v>
      </c>
      <c r="C182" s="3">
        <v>670.45</v>
      </c>
      <c r="D182" s="3" t="s">
        <v>282</v>
      </c>
      <c r="E182" s="3" t="s">
        <v>283</v>
      </c>
      <c r="F182" s="3" t="s">
        <v>107</v>
      </c>
      <c r="G182" s="3" t="s">
        <v>108</v>
      </c>
      <c r="H182" s="4">
        <v>45755</v>
      </c>
      <c r="I182" s="3">
        <f t="shared" si="4"/>
        <v>2025</v>
      </c>
      <c r="J182" s="3">
        <f t="shared" si="5"/>
        <v>4</v>
      </c>
      <c r="K182" s="3" t="s">
        <v>516</v>
      </c>
      <c r="L182" s="4">
        <v>45750</v>
      </c>
      <c r="M182" s="3" t="s">
        <v>19</v>
      </c>
      <c r="N182" s="3" t="s">
        <v>20</v>
      </c>
    </row>
    <row r="183" spans="1:14" ht="60" x14ac:dyDescent="0.25">
      <c r="A183" s="3" t="s">
        <v>517</v>
      </c>
      <c r="B183" s="3">
        <v>273.85000000000002</v>
      </c>
      <c r="C183" s="3">
        <v>152</v>
      </c>
      <c r="D183" s="3" t="s">
        <v>201</v>
      </c>
      <c r="E183" s="3" t="str">
        <f>VLOOKUP(D183,'[1]GIROS GENERALES'!$B$2:$C$143,2,FALSE)</f>
        <v>ABONOS Y FERTELIZANTES</v>
      </c>
      <c r="F183" s="3" t="s">
        <v>107</v>
      </c>
      <c r="G183" s="3" t="s">
        <v>108</v>
      </c>
      <c r="H183" s="4">
        <v>45755</v>
      </c>
      <c r="I183" s="3">
        <f t="shared" si="4"/>
        <v>2025</v>
      </c>
      <c r="J183" s="3">
        <f t="shared" si="5"/>
        <v>4</v>
      </c>
      <c r="K183" s="3" t="s">
        <v>518</v>
      </c>
      <c r="L183" s="4">
        <v>45712</v>
      </c>
      <c r="M183" s="3" t="s">
        <v>19</v>
      </c>
      <c r="N183" s="3" t="s">
        <v>20</v>
      </c>
    </row>
    <row r="184" spans="1:14" ht="30" x14ac:dyDescent="0.25">
      <c r="A184" s="3" t="s">
        <v>519</v>
      </c>
      <c r="B184" s="3">
        <v>0</v>
      </c>
      <c r="C184" s="3">
        <v>45</v>
      </c>
      <c r="D184" s="3" t="s">
        <v>48</v>
      </c>
      <c r="E184" s="3" t="str">
        <f>VLOOKUP(D184,'[1]GIROS GENERALES'!$B$2:$C$143,2,FALSE)</f>
        <v>BODEGAS</v>
      </c>
      <c r="F184" s="3" t="s">
        <v>16</v>
      </c>
      <c r="G184" s="3" t="s">
        <v>17</v>
      </c>
      <c r="H184" s="4">
        <v>45754</v>
      </c>
      <c r="I184" s="3">
        <f t="shared" si="4"/>
        <v>2025</v>
      </c>
      <c r="J184" s="3">
        <f t="shared" si="5"/>
        <v>4</v>
      </c>
      <c r="K184" s="3" t="s">
        <v>520</v>
      </c>
      <c r="L184" s="4">
        <v>45741</v>
      </c>
      <c r="M184" s="3" t="s">
        <v>19</v>
      </c>
      <c r="N184" s="3" t="s">
        <v>118</v>
      </c>
    </row>
    <row r="185" spans="1:14" ht="60" x14ac:dyDescent="0.25">
      <c r="A185" s="3" t="s">
        <v>521</v>
      </c>
      <c r="B185" s="3">
        <v>273.85000000000002</v>
      </c>
      <c r="C185" s="3">
        <v>40</v>
      </c>
      <c r="D185" s="3" t="s">
        <v>156</v>
      </c>
      <c r="E185" s="3" t="str">
        <f>VLOOKUP(D185,'[1]GIROS GENERALES'!$B$2:$C$143,2,FALSE)</f>
        <v>BAZAR</v>
      </c>
      <c r="F185" s="3" t="s">
        <v>23</v>
      </c>
      <c r="G185" s="3" t="s">
        <v>24</v>
      </c>
      <c r="H185" s="4">
        <v>45751</v>
      </c>
      <c r="I185" s="3">
        <f t="shared" si="4"/>
        <v>2025</v>
      </c>
      <c r="J185" s="3">
        <f t="shared" si="5"/>
        <v>4</v>
      </c>
      <c r="K185" s="3" t="s">
        <v>522</v>
      </c>
      <c r="L185" s="4">
        <v>45744</v>
      </c>
      <c r="M185" s="3" t="s">
        <v>19</v>
      </c>
      <c r="N185" s="3" t="s">
        <v>20</v>
      </c>
    </row>
    <row r="186" spans="1:14" ht="60" x14ac:dyDescent="0.25">
      <c r="A186" s="3" t="s">
        <v>523</v>
      </c>
      <c r="B186" s="3">
        <v>273.85000000000002</v>
      </c>
      <c r="C186" s="3">
        <v>483.69</v>
      </c>
      <c r="D186" s="3" t="s">
        <v>194</v>
      </c>
      <c r="E186" s="3" t="str">
        <f>VLOOKUP(D186,'[1]GIROS GENERALES'!$B$2:$C$143,2,FALSE)</f>
        <v>HOSTALES</v>
      </c>
      <c r="F186" s="3" t="s">
        <v>23</v>
      </c>
      <c r="G186" s="3" t="s">
        <v>24</v>
      </c>
      <c r="H186" s="4">
        <v>45751</v>
      </c>
      <c r="I186" s="3">
        <f t="shared" si="4"/>
        <v>2025</v>
      </c>
      <c r="J186" s="3">
        <f t="shared" si="5"/>
        <v>4</v>
      </c>
      <c r="K186" s="3" t="s">
        <v>524</v>
      </c>
      <c r="L186" s="4">
        <v>45744</v>
      </c>
      <c r="M186" s="3" t="s">
        <v>19</v>
      </c>
      <c r="N186" s="3" t="s">
        <v>20</v>
      </c>
    </row>
    <row r="187" spans="1:14" ht="45" x14ac:dyDescent="0.25">
      <c r="A187" s="3" t="s">
        <v>525</v>
      </c>
      <c r="B187" s="3">
        <v>273.85000000000002</v>
      </c>
      <c r="C187" s="3">
        <v>60</v>
      </c>
      <c r="D187" s="3" t="s">
        <v>80</v>
      </c>
      <c r="E187" s="3" t="s">
        <v>81</v>
      </c>
      <c r="F187" s="3" t="s">
        <v>16</v>
      </c>
      <c r="G187" s="3" t="s">
        <v>17</v>
      </c>
      <c r="H187" s="4">
        <v>45751</v>
      </c>
      <c r="I187" s="3">
        <f t="shared" si="4"/>
        <v>2025</v>
      </c>
      <c r="J187" s="3">
        <f t="shared" si="5"/>
        <v>4</v>
      </c>
      <c r="K187" s="3" t="s">
        <v>526</v>
      </c>
      <c r="L187" s="4">
        <v>45743</v>
      </c>
      <c r="M187" s="3" t="s">
        <v>19</v>
      </c>
      <c r="N187" s="3" t="s">
        <v>20</v>
      </c>
    </row>
    <row r="188" spans="1:14" ht="60" x14ac:dyDescent="0.25">
      <c r="A188" s="3" t="s">
        <v>527</v>
      </c>
      <c r="B188" s="3">
        <v>213.04</v>
      </c>
      <c r="C188" s="3">
        <v>150</v>
      </c>
      <c r="D188" s="3" t="s">
        <v>338</v>
      </c>
      <c r="E188" s="3" t="str">
        <f>VLOOKUP(D188,'[1]GIROS GENERALES'!$B$2:$C$143,2,FALSE)</f>
        <v>RESTAURANTES</v>
      </c>
      <c r="F188" s="3" t="s">
        <v>23</v>
      </c>
      <c r="G188" s="3" t="s">
        <v>24</v>
      </c>
      <c r="H188" s="4">
        <v>45751</v>
      </c>
      <c r="I188" s="3">
        <f t="shared" si="4"/>
        <v>2025</v>
      </c>
      <c r="J188" s="3">
        <f t="shared" si="5"/>
        <v>4</v>
      </c>
      <c r="K188" s="3" t="s">
        <v>528</v>
      </c>
      <c r="L188" s="4">
        <v>45740</v>
      </c>
      <c r="M188" s="3" t="s">
        <v>19</v>
      </c>
      <c r="N188" s="3" t="s">
        <v>20</v>
      </c>
    </row>
    <row r="189" spans="1:14" ht="60" x14ac:dyDescent="0.25">
      <c r="A189" s="3" t="s">
        <v>529</v>
      </c>
      <c r="B189" s="3">
        <v>273.85000000000002</v>
      </c>
      <c r="C189" s="3">
        <v>25.45</v>
      </c>
      <c r="D189" s="3" t="s">
        <v>75</v>
      </c>
      <c r="E189" s="3" t="str">
        <f>VLOOKUP(D189,'[1]GIROS GENERALES'!$B$2:$C$143,2,FALSE)</f>
        <v>FARMACIAS Y BOTICAS</v>
      </c>
      <c r="F189" s="3" t="s">
        <v>23</v>
      </c>
      <c r="G189" s="3" t="s">
        <v>24</v>
      </c>
      <c r="H189" s="4">
        <v>45751</v>
      </c>
      <c r="I189" s="3">
        <f t="shared" si="4"/>
        <v>2025</v>
      </c>
      <c r="J189" s="3">
        <f t="shared" si="5"/>
        <v>4</v>
      </c>
      <c r="K189" s="3" t="s">
        <v>530</v>
      </c>
      <c r="L189" s="4">
        <v>45737</v>
      </c>
      <c r="M189" s="3" t="s">
        <v>19</v>
      </c>
      <c r="N189" s="3" t="s">
        <v>20</v>
      </c>
    </row>
    <row r="190" spans="1:14" ht="180" x14ac:dyDescent="0.25">
      <c r="A190" s="3" t="s">
        <v>531</v>
      </c>
      <c r="B190" s="3">
        <v>273.85000000000002</v>
      </c>
      <c r="C190" s="3">
        <v>300</v>
      </c>
      <c r="D190" s="3" t="s">
        <v>532</v>
      </c>
      <c r="E190" s="3" t="s">
        <v>28</v>
      </c>
      <c r="F190" s="3" t="s">
        <v>23</v>
      </c>
      <c r="G190" s="3" t="s">
        <v>24</v>
      </c>
      <c r="H190" s="4">
        <v>45751</v>
      </c>
      <c r="I190" s="3">
        <f t="shared" si="4"/>
        <v>2025</v>
      </c>
      <c r="J190" s="3">
        <f t="shared" si="5"/>
        <v>4</v>
      </c>
      <c r="K190" s="3" t="s">
        <v>533</v>
      </c>
      <c r="L190" s="4">
        <v>45742</v>
      </c>
      <c r="M190" s="3" t="s">
        <v>19</v>
      </c>
      <c r="N190" s="3" t="s">
        <v>20</v>
      </c>
    </row>
    <row r="191" spans="1:14" ht="60" x14ac:dyDescent="0.25">
      <c r="A191" s="3" t="s">
        <v>534</v>
      </c>
      <c r="B191" s="3">
        <v>273.85000000000002</v>
      </c>
      <c r="C191" s="3">
        <v>700</v>
      </c>
      <c r="D191" s="3" t="s">
        <v>535</v>
      </c>
      <c r="E191" s="3" t="str">
        <f>VLOOKUP(D191,'[1]GIROS GENERALES'!$B$2:$C$143,2,FALSE)</f>
        <v>ABONOS Y FERTELIZANTES</v>
      </c>
      <c r="F191" s="3" t="s">
        <v>23</v>
      </c>
      <c r="G191" s="3" t="s">
        <v>24</v>
      </c>
      <c r="H191" s="4">
        <v>45751</v>
      </c>
      <c r="I191" s="3">
        <f t="shared" si="4"/>
        <v>2025</v>
      </c>
      <c r="J191" s="3">
        <f t="shared" si="5"/>
        <v>4</v>
      </c>
      <c r="K191" s="3" t="s">
        <v>536</v>
      </c>
      <c r="L191" s="4">
        <v>45737</v>
      </c>
      <c r="M191" s="3" t="s">
        <v>19</v>
      </c>
      <c r="N191" s="3" t="s">
        <v>20</v>
      </c>
    </row>
    <row r="192" spans="1:14" ht="45" x14ac:dyDescent="0.25">
      <c r="A192" s="3" t="s">
        <v>537</v>
      </c>
      <c r="B192" s="3">
        <v>273.85000000000002</v>
      </c>
      <c r="C192" s="3">
        <v>50</v>
      </c>
      <c r="D192" s="3" t="s">
        <v>228</v>
      </c>
      <c r="E192" s="3" t="s">
        <v>81</v>
      </c>
      <c r="F192" s="3" t="s">
        <v>107</v>
      </c>
      <c r="G192" s="3" t="s">
        <v>108</v>
      </c>
      <c r="H192" s="4">
        <v>45751</v>
      </c>
      <c r="I192" s="3">
        <f t="shared" si="4"/>
        <v>2025</v>
      </c>
      <c r="J192" s="3">
        <f t="shared" si="5"/>
        <v>4</v>
      </c>
      <c r="K192" s="3" t="s">
        <v>538</v>
      </c>
      <c r="L192" s="4">
        <v>45735</v>
      </c>
      <c r="M192" s="3" t="s">
        <v>19</v>
      </c>
      <c r="N192" s="3" t="s">
        <v>20</v>
      </c>
    </row>
    <row r="193" spans="1:14" ht="75" x14ac:dyDescent="0.25">
      <c r="A193" s="3" t="s">
        <v>539</v>
      </c>
      <c r="B193" s="3">
        <v>273.85000000000002</v>
      </c>
      <c r="C193" s="3">
        <v>18</v>
      </c>
      <c r="D193" s="3" t="s">
        <v>540</v>
      </c>
      <c r="E193" s="3" t="s">
        <v>84</v>
      </c>
      <c r="F193" s="3" t="s">
        <v>23</v>
      </c>
      <c r="G193" s="3" t="s">
        <v>24</v>
      </c>
      <c r="H193" s="4">
        <v>45744</v>
      </c>
      <c r="I193" s="3">
        <f t="shared" si="4"/>
        <v>2025</v>
      </c>
      <c r="J193" s="3">
        <f t="shared" si="5"/>
        <v>3</v>
      </c>
      <c r="K193" s="3" t="s">
        <v>541</v>
      </c>
      <c r="L193" s="4">
        <v>45736</v>
      </c>
      <c r="M193" s="3" t="s">
        <v>19</v>
      </c>
      <c r="N193" s="3" t="s">
        <v>20</v>
      </c>
    </row>
    <row r="194" spans="1:14" ht="30" x14ac:dyDescent="0.25">
      <c r="A194" s="3" t="s">
        <v>542</v>
      </c>
      <c r="B194" s="3">
        <v>273.85000000000002</v>
      </c>
      <c r="C194" s="3">
        <v>48.53</v>
      </c>
      <c r="D194" s="3" t="s">
        <v>543</v>
      </c>
      <c r="E194" s="3" t="s">
        <v>385</v>
      </c>
      <c r="F194" s="3" t="s">
        <v>16</v>
      </c>
      <c r="G194" s="3" t="s">
        <v>17</v>
      </c>
      <c r="H194" s="4">
        <v>45742</v>
      </c>
      <c r="I194" s="3">
        <f t="shared" si="4"/>
        <v>2025</v>
      </c>
      <c r="J194" s="3">
        <f t="shared" si="5"/>
        <v>3</v>
      </c>
      <c r="K194" s="3" t="s">
        <v>544</v>
      </c>
      <c r="L194" s="4">
        <v>45737</v>
      </c>
      <c r="M194" s="3" t="s">
        <v>19</v>
      </c>
      <c r="N194" s="3" t="s">
        <v>20</v>
      </c>
    </row>
    <row r="195" spans="1:14" ht="60" x14ac:dyDescent="0.25">
      <c r="A195" s="3" t="s">
        <v>545</v>
      </c>
      <c r="B195" s="3">
        <v>656.49</v>
      </c>
      <c r="C195" s="3">
        <v>117.6</v>
      </c>
      <c r="D195" s="3" t="s">
        <v>222</v>
      </c>
      <c r="E195" s="3" t="s">
        <v>223</v>
      </c>
      <c r="F195" s="3" t="s">
        <v>23</v>
      </c>
      <c r="G195" s="3" t="s">
        <v>24</v>
      </c>
      <c r="H195" s="4">
        <v>45742</v>
      </c>
      <c r="I195" s="3">
        <f t="shared" ref="I195:I258" si="6">YEAR(H195)</f>
        <v>2025</v>
      </c>
      <c r="J195" s="3">
        <f t="shared" ref="J195:J258" si="7">MONTH(H195)</f>
        <v>3</v>
      </c>
      <c r="K195" s="3" t="s">
        <v>546</v>
      </c>
      <c r="L195" s="4">
        <v>45617</v>
      </c>
      <c r="M195" s="3" t="s">
        <v>19</v>
      </c>
      <c r="N195" s="3" t="s">
        <v>20</v>
      </c>
    </row>
    <row r="196" spans="1:14" ht="60" x14ac:dyDescent="0.25">
      <c r="A196" s="3" t="s">
        <v>547</v>
      </c>
      <c r="B196" s="3">
        <v>254.21</v>
      </c>
      <c r="C196" s="3">
        <v>30</v>
      </c>
      <c r="D196" s="3" t="s">
        <v>22</v>
      </c>
      <c r="E196" s="3" t="str">
        <f>VLOOKUP(D196,'[1]GIROS GENERALES'!$B$2:$C$143,2,FALSE)</f>
        <v>CONSULTORIOS</v>
      </c>
      <c r="F196" s="3" t="s">
        <v>33</v>
      </c>
      <c r="G196" s="3" t="s">
        <v>34</v>
      </c>
      <c r="H196" s="4">
        <v>45742</v>
      </c>
      <c r="I196" s="3">
        <f t="shared" si="6"/>
        <v>2025</v>
      </c>
      <c r="J196" s="3">
        <f t="shared" si="7"/>
        <v>3</v>
      </c>
      <c r="K196" s="3" t="s">
        <v>548</v>
      </c>
      <c r="L196" s="4">
        <v>45730</v>
      </c>
      <c r="M196" s="3" t="s">
        <v>19</v>
      </c>
      <c r="N196" s="3" t="s">
        <v>20</v>
      </c>
    </row>
    <row r="197" spans="1:14" ht="60" x14ac:dyDescent="0.25">
      <c r="A197" s="3" t="s">
        <v>549</v>
      </c>
      <c r="B197" s="3">
        <v>273.85000000000002</v>
      </c>
      <c r="C197" s="3">
        <v>155.91999999999999</v>
      </c>
      <c r="D197" s="3" t="s">
        <v>294</v>
      </c>
      <c r="E197" s="3" t="s">
        <v>294</v>
      </c>
      <c r="F197" s="3" t="s">
        <v>23</v>
      </c>
      <c r="G197" s="3" t="s">
        <v>24</v>
      </c>
      <c r="H197" s="4">
        <v>45742</v>
      </c>
      <c r="I197" s="3">
        <f t="shared" si="6"/>
        <v>2025</v>
      </c>
      <c r="J197" s="3">
        <f t="shared" si="7"/>
        <v>3</v>
      </c>
      <c r="K197" s="3" t="s">
        <v>550</v>
      </c>
      <c r="L197" s="4">
        <v>45734</v>
      </c>
      <c r="M197" s="3" t="s">
        <v>19</v>
      </c>
      <c r="N197" s="3" t="s">
        <v>20</v>
      </c>
    </row>
    <row r="198" spans="1:14" ht="60" x14ac:dyDescent="0.25">
      <c r="A198" s="3" t="s">
        <v>551</v>
      </c>
      <c r="B198" s="3">
        <v>51.65</v>
      </c>
      <c r="C198" s="3">
        <v>3</v>
      </c>
      <c r="D198" s="3" t="s">
        <v>552</v>
      </c>
      <c r="E198" s="3" t="s">
        <v>40</v>
      </c>
      <c r="F198" s="3"/>
      <c r="G198" s="3" t="e">
        <v>#N/A</v>
      </c>
      <c r="H198" s="4">
        <v>45742</v>
      </c>
      <c r="I198" s="3">
        <f t="shared" si="6"/>
        <v>2025</v>
      </c>
      <c r="J198" s="3">
        <f t="shared" si="7"/>
        <v>3</v>
      </c>
      <c r="K198" s="3" t="s">
        <v>553</v>
      </c>
      <c r="L198" s="4">
        <v>45730</v>
      </c>
      <c r="M198" s="3" t="s">
        <v>19</v>
      </c>
      <c r="N198" s="3" t="s">
        <v>20</v>
      </c>
    </row>
    <row r="199" spans="1:14" ht="60" x14ac:dyDescent="0.25">
      <c r="A199" s="3" t="s">
        <v>554</v>
      </c>
      <c r="B199" s="3">
        <v>273.85000000000002</v>
      </c>
      <c r="C199" s="3">
        <v>49</v>
      </c>
      <c r="D199" s="3" t="s">
        <v>75</v>
      </c>
      <c r="E199" s="3" t="str">
        <f>VLOOKUP(D199,'[1]GIROS GENERALES'!$B$2:$C$143,2,FALSE)</f>
        <v>FARMACIAS Y BOTICAS</v>
      </c>
      <c r="F199" s="3" t="s">
        <v>23</v>
      </c>
      <c r="G199" s="3" t="s">
        <v>24</v>
      </c>
      <c r="H199" s="4">
        <v>45741</v>
      </c>
      <c r="I199" s="3">
        <f t="shared" si="6"/>
        <v>2025</v>
      </c>
      <c r="J199" s="3">
        <f t="shared" si="7"/>
        <v>3</v>
      </c>
      <c r="K199" s="3" t="s">
        <v>555</v>
      </c>
      <c r="L199" s="4">
        <v>45729</v>
      </c>
      <c r="M199" s="3" t="s">
        <v>19</v>
      </c>
      <c r="N199" s="3" t="s">
        <v>20</v>
      </c>
    </row>
    <row r="200" spans="1:14" ht="60" x14ac:dyDescent="0.25">
      <c r="A200" s="3" t="s">
        <v>556</v>
      </c>
      <c r="B200" s="3">
        <v>0</v>
      </c>
      <c r="C200" s="3">
        <v>20</v>
      </c>
      <c r="D200" s="3" t="s">
        <v>48</v>
      </c>
      <c r="E200" s="3" t="str">
        <f>VLOOKUP(D200,'[1]GIROS GENERALES'!$B$2:$C$143,2,FALSE)</f>
        <v>BODEGAS</v>
      </c>
      <c r="F200" s="3" t="s">
        <v>23</v>
      </c>
      <c r="G200" s="3" t="s">
        <v>24</v>
      </c>
      <c r="H200" s="4">
        <v>45741</v>
      </c>
      <c r="I200" s="3">
        <f t="shared" si="6"/>
        <v>2025</v>
      </c>
      <c r="J200" s="3">
        <f t="shared" si="7"/>
        <v>3</v>
      </c>
      <c r="K200" s="3" t="s">
        <v>557</v>
      </c>
      <c r="L200" s="4">
        <v>45730</v>
      </c>
      <c r="M200" s="3" t="s">
        <v>19</v>
      </c>
      <c r="N200" s="3" t="s">
        <v>118</v>
      </c>
    </row>
    <row r="201" spans="1:14" ht="60" x14ac:dyDescent="0.25">
      <c r="A201" s="3" t="s">
        <v>558</v>
      </c>
      <c r="B201" s="3">
        <v>273.85000000000002</v>
      </c>
      <c r="C201" s="3">
        <v>18</v>
      </c>
      <c r="D201" s="3" t="s">
        <v>75</v>
      </c>
      <c r="E201" s="3" t="str">
        <f>VLOOKUP(D201,'[1]GIROS GENERALES'!$B$2:$C$143,2,FALSE)</f>
        <v>FARMACIAS Y BOTICAS</v>
      </c>
      <c r="F201" s="3" t="s">
        <v>23</v>
      </c>
      <c r="G201" s="3" t="s">
        <v>24</v>
      </c>
      <c r="H201" s="4">
        <v>45741</v>
      </c>
      <c r="I201" s="3">
        <f t="shared" si="6"/>
        <v>2025</v>
      </c>
      <c r="J201" s="3">
        <f t="shared" si="7"/>
        <v>3</v>
      </c>
      <c r="K201" s="3" t="s">
        <v>559</v>
      </c>
      <c r="L201" s="4">
        <v>45729</v>
      </c>
      <c r="M201" s="3" t="s">
        <v>19</v>
      </c>
      <c r="N201" s="3" t="s">
        <v>20</v>
      </c>
    </row>
    <row r="202" spans="1:14" ht="105" x14ac:dyDescent="0.25">
      <c r="A202" s="3" t="s">
        <v>560</v>
      </c>
      <c r="B202" s="3">
        <v>273.85000000000002</v>
      </c>
      <c r="C202" s="3">
        <v>299.54000000000002</v>
      </c>
      <c r="D202" s="3" t="s">
        <v>561</v>
      </c>
      <c r="E202" s="3" t="s">
        <v>562</v>
      </c>
      <c r="F202" s="3" t="s">
        <v>23</v>
      </c>
      <c r="G202" s="3" t="s">
        <v>24</v>
      </c>
      <c r="H202" s="4">
        <v>45741</v>
      </c>
      <c r="I202" s="3">
        <f t="shared" si="6"/>
        <v>2025</v>
      </c>
      <c r="J202" s="3">
        <f t="shared" si="7"/>
        <v>3</v>
      </c>
      <c r="K202" s="3" t="s">
        <v>563</v>
      </c>
      <c r="L202" s="4">
        <v>45737</v>
      </c>
      <c r="M202" s="3" t="s">
        <v>19</v>
      </c>
      <c r="N202" s="3" t="s">
        <v>20</v>
      </c>
    </row>
    <row r="203" spans="1:14" ht="60" x14ac:dyDescent="0.25">
      <c r="A203" s="3" t="s">
        <v>564</v>
      </c>
      <c r="B203" s="3">
        <v>273.85000000000002</v>
      </c>
      <c r="C203" s="3">
        <v>36.31</v>
      </c>
      <c r="D203" s="3" t="s">
        <v>75</v>
      </c>
      <c r="E203" s="3" t="str">
        <f>VLOOKUP(D203,'[1]GIROS GENERALES'!$B$2:$C$143,2,FALSE)</f>
        <v>FARMACIAS Y BOTICAS</v>
      </c>
      <c r="F203" s="3" t="s">
        <v>23</v>
      </c>
      <c r="G203" s="3" t="s">
        <v>24</v>
      </c>
      <c r="H203" s="4">
        <v>45741</v>
      </c>
      <c r="I203" s="3">
        <f t="shared" si="6"/>
        <v>2025</v>
      </c>
      <c r="J203" s="3">
        <f t="shared" si="7"/>
        <v>3</v>
      </c>
      <c r="K203" s="3" t="s">
        <v>565</v>
      </c>
      <c r="L203" s="4">
        <v>45729</v>
      </c>
      <c r="M203" s="3" t="s">
        <v>19</v>
      </c>
      <c r="N203" s="3" t="s">
        <v>20</v>
      </c>
    </row>
    <row r="204" spans="1:14" ht="60" x14ac:dyDescent="0.25">
      <c r="A204" s="3" t="s">
        <v>566</v>
      </c>
      <c r="B204" s="3">
        <v>273.85000000000002</v>
      </c>
      <c r="C204" s="3">
        <v>45</v>
      </c>
      <c r="D204" s="3" t="s">
        <v>75</v>
      </c>
      <c r="E204" s="3" t="str">
        <f>VLOOKUP(D204,'[1]GIROS GENERALES'!$B$2:$C$143,2,FALSE)</f>
        <v>FARMACIAS Y BOTICAS</v>
      </c>
      <c r="F204" s="3" t="s">
        <v>23</v>
      </c>
      <c r="G204" s="3" t="s">
        <v>24</v>
      </c>
      <c r="H204" s="4">
        <v>45741</v>
      </c>
      <c r="I204" s="3">
        <f t="shared" si="6"/>
        <v>2025</v>
      </c>
      <c r="J204" s="3">
        <f t="shared" si="7"/>
        <v>3</v>
      </c>
      <c r="K204" s="3" t="s">
        <v>567</v>
      </c>
      <c r="L204" s="4">
        <v>45730</v>
      </c>
      <c r="M204" s="3" t="s">
        <v>19</v>
      </c>
      <c r="N204" s="3" t="s">
        <v>20</v>
      </c>
    </row>
    <row r="205" spans="1:14" ht="30" x14ac:dyDescent="0.25">
      <c r="A205" s="3" t="s">
        <v>568</v>
      </c>
      <c r="B205" s="3">
        <v>273.85000000000002</v>
      </c>
      <c r="C205" s="3">
        <v>60</v>
      </c>
      <c r="D205" s="3" t="s">
        <v>32</v>
      </c>
      <c r="E205" s="3" t="str">
        <f>VLOOKUP(D205,'[1]GIROS GENERALES'!$B$2:$C$143,2,FALSE)</f>
        <v>MINIMARKET</v>
      </c>
      <c r="F205" s="3" t="s">
        <v>16</v>
      </c>
      <c r="G205" s="3" t="s">
        <v>17</v>
      </c>
      <c r="H205" s="4">
        <v>45741</v>
      </c>
      <c r="I205" s="3">
        <f t="shared" si="6"/>
        <v>2025</v>
      </c>
      <c r="J205" s="3">
        <f t="shared" si="7"/>
        <v>3</v>
      </c>
      <c r="K205" s="3" t="s">
        <v>569</v>
      </c>
      <c r="L205" s="4">
        <v>45736</v>
      </c>
      <c r="M205" s="3" t="s">
        <v>19</v>
      </c>
      <c r="N205" s="3" t="s">
        <v>20</v>
      </c>
    </row>
    <row r="206" spans="1:14" ht="60" x14ac:dyDescent="0.25">
      <c r="A206" s="3" t="s">
        <v>570</v>
      </c>
      <c r="B206" s="3">
        <v>273.85000000000002</v>
      </c>
      <c r="C206" s="3">
        <v>32</v>
      </c>
      <c r="D206" s="3" t="s">
        <v>571</v>
      </c>
      <c r="E206" s="3" t="s">
        <v>571</v>
      </c>
      <c r="F206" s="3" t="s">
        <v>23</v>
      </c>
      <c r="G206" s="3" t="s">
        <v>24</v>
      </c>
      <c r="H206" s="4">
        <v>45741</v>
      </c>
      <c r="I206" s="3">
        <f t="shared" si="6"/>
        <v>2025</v>
      </c>
      <c r="J206" s="3">
        <f t="shared" si="7"/>
        <v>3</v>
      </c>
      <c r="K206" s="3" t="s">
        <v>572</v>
      </c>
      <c r="L206" s="4">
        <v>45735</v>
      </c>
      <c r="M206" s="3" t="s">
        <v>19</v>
      </c>
      <c r="N206" s="3" t="s">
        <v>20</v>
      </c>
    </row>
    <row r="207" spans="1:14" ht="30" x14ac:dyDescent="0.25">
      <c r="A207" s="3" t="s">
        <v>573</v>
      </c>
      <c r="B207" s="3">
        <v>273.85000000000002</v>
      </c>
      <c r="C207" s="3">
        <v>70</v>
      </c>
      <c r="D207" s="3" t="s">
        <v>507</v>
      </c>
      <c r="E207" s="3" t="str">
        <f>VLOOKUP(D207,'[1]GIROS GENERALES'!$B$2:$C$143,2,FALSE)</f>
        <v>RESTAURANTES</v>
      </c>
      <c r="F207" s="3" t="s">
        <v>16</v>
      </c>
      <c r="G207" s="3" t="s">
        <v>17</v>
      </c>
      <c r="H207" s="4">
        <v>45741</v>
      </c>
      <c r="I207" s="3">
        <f t="shared" si="6"/>
        <v>2025</v>
      </c>
      <c r="J207" s="3">
        <f t="shared" si="7"/>
        <v>3</v>
      </c>
      <c r="K207" s="3" t="s">
        <v>574</v>
      </c>
      <c r="L207" s="4">
        <v>45735</v>
      </c>
      <c r="M207" s="3" t="s">
        <v>19</v>
      </c>
      <c r="N207" s="3" t="s">
        <v>20</v>
      </c>
    </row>
    <row r="208" spans="1:14" ht="60" x14ac:dyDescent="0.25">
      <c r="A208" s="3" t="s">
        <v>575</v>
      </c>
      <c r="B208" s="3">
        <v>273.85000000000002</v>
      </c>
      <c r="C208" s="3">
        <v>52.58</v>
      </c>
      <c r="D208" s="3" t="s">
        <v>75</v>
      </c>
      <c r="E208" s="3" t="str">
        <f>VLOOKUP(D208,'[1]GIROS GENERALES'!$B$2:$C$143,2,FALSE)</f>
        <v>FARMACIAS Y BOTICAS</v>
      </c>
      <c r="F208" s="3" t="s">
        <v>23</v>
      </c>
      <c r="G208" s="3" t="s">
        <v>24</v>
      </c>
      <c r="H208" s="4">
        <v>45737</v>
      </c>
      <c r="I208" s="3">
        <f t="shared" si="6"/>
        <v>2025</v>
      </c>
      <c r="J208" s="3">
        <f t="shared" si="7"/>
        <v>3</v>
      </c>
      <c r="K208" s="3" t="s">
        <v>576</v>
      </c>
      <c r="L208" s="4">
        <v>45734</v>
      </c>
      <c r="M208" s="3" t="s">
        <v>19</v>
      </c>
      <c r="N208" s="3" t="s">
        <v>20</v>
      </c>
    </row>
    <row r="209" spans="1:14" ht="30" x14ac:dyDescent="0.25">
      <c r="A209" s="3" t="s">
        <v>577</v>
      </c>
      <c r="B209" s="3">
        <v>273.85000000000002</v>
      </c>
      <c r="C209" s="3">
        <v>30</v>
      </c>
      <c r="D209" s="3" t="s">
        <v>32</v>
      </c>
      <c r="E209" s="3" t="str">
        <f>VLOOKUP(D209,'[1]GIROS GENERALES'!$B$2:$C$143,2,FALSE)</f>
        <v>MINIMARKET</v>
      </c>
      <c r="F209" s="3" t="s">
        <v>16</v>
      </c>
      <c r="G209" s="3" t="s">
        <v>17</v>
      </c>
      <c r="H209" s="4">
        <v>45736</v>
      </c>
      <c r="I209" s="3">
        <f t="shared" si="6"/>
        <v>2025</v>
      </c>
      <c r="J209" s="3">
        <f t="shared" si="7"/>
        <v>3</v>
      </c>
      <c r="K209" s="3" t="s">
        <v>578</v>
      </c>
      <c r="L209" s="4">
        <v>45729</v>
      </c>
      <c r="M209" s="3" t="s">
        <v>19</v>
      </c>
      <c r="N209" s="3" t="s">
        <v>20</v>
      </c>
    </row>
    <row r="210" spans="1:14" ht="75" x14ac:dyDescent="0.25">
      <c r="A210" s="3" t="s">
        <v>579</v>
      </c>
      <c r="B210" s="3">
        <v>273.85000000000002</v>
      </c>
      <c r="C210" s="3">
        <v>60</v>
      </c>
      <c r="D210" s="3" t="s">
        <v>442</v>
      </c>
      <c r="E210" s="3" t="str">
        <f>VLOOKUP(D210,'[1]GIROS GENERALES'!$B$2:$C$143,2,FALSE)</f>
        <v>BAZAR</v>
      </c>
      <c r="F210" s="3" t="s">
        <v>107</v>
      </c>
      <c r="G210" s="3" t="s">
        <v>108</v>
      </c>
      <c r="H210" s="4">
        <v>45736</v>
      </c>
      <c r="I210" s="3">
        <f t="shared" si="6"/>
        <v>2025</v>
      </c>
      <c r="J210" s="3">
        <f t="shared" si="7"/>
        <v>3</v>
      </c>
      <c r="K210" s="3" t="s">
        <v>580</v>
      </c>
      <c r="L210" s="4">
        <v>45726</v>
      </c>
      <c r="M210" s="3" t="s">
        <v>19</v>
      </c>
      <c r="N210" s="3" t="s">
        <v>20</v>
      </c>
    </row>
    <row r="211" spans="1:14" ht="60" x14ac:dyDescent="0.25">
      <c r="A211" s="3" t="s">
        <v>581</v>
      </c>
      <c r="B211" s="3">
        <v>51.65</v>
      </c>
      <c r="C211" s="3">
        <v>13.8</v>
      </c>
      <c r="D211" s="3" t="s">
        <v>48</v>
      </c>
      <c r="E211" s="3" t="str">
        <f>VLOOKUP(D211,'[1]GIROS GENERALES'!$B$2:$C$143,2,FALSE)</f>
        <v>BODEGAS</v>
      </c>
      <c r="F211" s="3" t="s">
        <v>23</v>
      </c>
      <c r="G211" s="3" t="s">
        <v>24</v>
      </c>
      <c r="H211" s="4">
        <v>45736</v>
      </c>
      <c r="I211" s="3">
        <f t="shared" si="6"/>
        <v>2025</v>
      </c>
      <c r="J211" s="3">
        <f t="shared" si="7"/>
        <v>3</v>
      </c>
      <c r="K211" s="3" t="s">
        <v>582</v>
      </c>
      <c r="L211" s="4">
        <v>45712</v>
      </c>
      <c r="M211" s="3" t="s">
        <v>19</v>
      </c>
      <c r="N211" s="3" t="s">
        <v>20</v>
      </c>
    </row>
    <row r="212" spans="1:14" ht="165" x14ac:dyDescent="0.25">
      <c r="A212" s="3" t="s">
        <v>583</v>
      </c>
      <c r="B212" s="3">
        <v>50.17</v>
      </c>
      <c r="C212" s="5">
        <v>1411.2</v>
      </c>
      <c r="D212" s="3" t="s">
        <v>584</v>
      </c>
      <c r="E212" s="3" t="s">
        <v>150</v>
      </c>
      <c r="F212" s="3" t="s">
        <v>33</v>
      </c>
      <c r="G212" s="3" t="s">
        <v>34</v>
      </c>
      <c r="H212" s="4">
        <v>45735</v>
      </c>
      <c r="I212" s="3">
        <f t="shared" si="6"/>
        <v>2025</v>
      </c>
      <c r="J212" s="3">
        <f t="shared" si="7"/>
        <v>3</v>
      </c>
      <c r="K212" s="3" t="s">
        <v>585</v>
      </c>
      <c r="L212" s="4">
        <v>45728</v>
      </c>
      <c r="M212" s="3" t="s">
        <v>19</v>
      </c>
      <c r="N212" s="3" t="s">
        <v>20</v>
      </c>
    </row>
    <row r="213" spans="1:14" ht="120" x14ac:dyDescent="0.25">
      <c r="A213" s="3" t="s">
        <v>586</v>
      </c>
      <c r="B213" s="3">
        <v>273.85000000000002</v>
      </c>
      <c r="C213" s="3">
        <v>29</v>
      </c>
      <c r="D213" s="3" t="s">
        <v>587</v>
      </c>
      <c r="E213" s="3" t="s">
        <v>325</v>
      </c>
      <c r="F213" s="3" t="s">
        <v>23</v>
      </c>
      <c r="G213" s="3" t="s">
        <v>24</v>
      </c>
      <c r="H213" s="4">
        <v>45735</v>
      </c>
      <c r="I213" s="3">
        <f t="shared" si="6"/>
        <v>2025</v>
      </c>
      <c r="J213" s="3">
        <f t="shared" si="7"/>
        <v>3</v>
      </c>
      <c r="K213" s="3" t="s">
        <v>588</v>
      </c>
      <c r="L213" s="4">
        <v>45728</v>
      </c>
      <c r="M213" s="3" t="s">
        <v>19</v>
      </c>
      <c r="N213" s="3" t="s">
        <v>20</v>
      </c>
    </row>
    <row r="214" spans="1:14" ht="60" x14ac:dyDescent="0.25">
      <c r="A214" s="3" t="s">
        <v>589</v>
      </c>
      <c r="B214" s="3">
        <v>273.85000000000002</v>
      </c>
      <c r="C214" s="3">
        <v>103</v>
      </c>
      <c r="D214" s="3" t="s">
        <v>590</v>
      </c>
      <c r="E214" s="3" t="str">
        <f>VLOOKUP(D214,'[1]GIROS GENERALES'!$B$2:$C$143,2,FALSE)</f>
        <v>GUARDERIAS</v>
      </c>
      <c r="F214" s="3" t="s">
        <v>23</v>
      </c>
      <c r="G214" s="3" t="s">
        <v>24</v>
      </c>
      <c r="H214" s="4">
        <v>45735</v>
      </c>
      <c r="I214" s="3">
        <f t="shared" si="6"/>
        <v>2025</v>
      </c>
      <c r="J214" s="3">
        <f t="shared" si="7"/>
        <v>3</v>
      </c>
      <c r="K214" s="3" t="s">
        <v>591</v>
      </c>
      <c r="L214" s="4">
        <v>45728</v>
      </c>
      <c r="M214" s="3" t="s">
        <v>19</v>
      </c>
      <c r="N214" s="3" t="s">
        <v>20</v>
      </c>
    </row>
    <row r="215" spans="1:14" ht="45" x14ac:dyDescent="0.25">
      <c r="A215" s="3" t="s">
        <v>592</v>
      </c>
      <c r="B215" s="3">
        <v>273.85000000000002</v>
      </c>
      <c r="C215" s="3">
        <v>70</v>
      </c>
      <c r="D215" s="3" t="s">
        <v>153</v>
      </c>
      <c r="E215" s="3" t="str">
        <f>VLOOKUP(D215,'[1]GIROS GENERALES'!$B$2:$C$143,2,FALSE)</f>
        <v>RESTAURANTES</v>
      </c>
      <c r="F215" s="3" t="s">
        <v>33</v>
      </c>
      <c r="G215" s="3" t="s">
        <v>34</v>
      </c>
      <c r="H215" s="4">
        <v>45735</v>
      </c>
      <c r="I215" s="3">
        <f t="shared" si="6"/>
        <v>2025</v>
      </c>
      <c r="J215" s="3">
        <f t="shared" si="7"/>
        <v>3</v>
      </c>
      <c r="K215" s="3" t="s">
        <v>593</v>
      </c>
      <c r="L215" s="4">
        <v>45728</v>
      </c>
      <c r="M215" s="3" t="s">
        <v>19</v>
      </c>
      <c r="N215" s="3" t="s">
        <v>20</v>
      </c>
    </row>
    <row r="216" spans="1:14" ht="30" x14ac:dyDescent="0.25">
      <c r="A216" s="3" t="s">
        <v>594</v>
      </c>
      <c r="B216" s="3">
        <v>273.85000000000002</v>
      </c>
      <c r="C216" s="3">
        <v>56.71</v>
      </c>
      <c r="D216" s="3" t="s">
        <v>381</v>
      </c>
      <c r="E216" s="3" t="str">
        <f>VLOOKUP(D216,'[1]GIROS GENERALES'!$B$2:$C$143,2,FALSE)</f>
        <v>MUEBLERIA</v>
      </c>
      <c r="F216" s="3" t="s">
        <v>16</v>
      </c>
      <c r="G216" s="3" t="s">
        <v>17</v>
      </c>
      <c r="H216" s="4">
        <v>45735</v>
      </c>
      <c r="I216" s="3">
        <f t="shared" si="6"/>
        <v>2025</v>
      </c>
      <c r="J216" s="3">
        <f t="shared" si="7"/>
        <v>3</v>
      </c>
      <c r="K216" s="3" t="s">
        <v>595</v>
      </c>
      <c r="L216" s="4">
        <v>45728</v>
      </c>
      <c r="M216" s="3" t="s">
        <v>19</v>
      </c>
      <c r="N216" s="3" t="s">
        <v>20</v>
      </c>
    </row>
    <row r="217" spans="1:14" ht="195" x14ac:dyDescent="0.25">
      <c r="A217" s="3" t="s">
        <v>596</v>
      </c>
      <c r="B217" s="3">
        <v>273.85000000000002</v>
      </c>
      <c r="C217" s="3">
        <v>35</v>
      </c>
      <c r="D217" s="3" t="s">
        <v>597</v>
      </c>
      <c r="E217" s="3" t="s">
        <v>28</v>
      </c>
      <c r="F217" s="3" t="s">
        <v>23</v>
      </c>
      <c r="G217" s="3" t="s">
        <v>24</v>
      </c>
      <c r="H217" s="4">
        <v>45734</v>
      </c>
      <c r="I217" s="3">
        <f t="shared" si="6"/>
        <v>2025</v>
      </c>
      <c r="J217" s="3">
        <f t="shared" si="7"/>
        <v>3</v>
      </c>
      <c r="K217" s="3" t="s">
        <v>598</v>
      </c>
      <c r="L217" s="4">
        <v>45729</v>
      </c>
      <c r="M217" s="3" t="s">
        <v>19</v>
      </c>
      <c r="N217" s="3" t="s">
        <v>20</v>
      </c>
    </row>
    <row r="218" spans="1:14" ht="45" x14ac:dyDescent="0.25">
      <c r="A218" s="3" t="s">
        <v>599</v>
      </c>
      <c r="B218" s="3">
        <v>273.85000000000002</v>
      </c>
      <c r="C218" s="3">
        <v>90</v>
      </c>
      <c r="D218" s="3" t="s">
        <v>75</v>
      </c>
      <c r="E218" s="3" t="str">
        <f>VLOOKUP(D218,'[1]GIROS GENERALES'!$B$2:$C$143,2,FALSE)</f>
        <v>FARMACIAS Y BOTICAS</v>
      </c>
      <c r="F218" s="3" t="s">
        <v>33</v>
      </c>
      <c r="G218" s="3" t="s">
        <v>34</v>
      </c>
      <c r="H218" s="4">
        <v>45734</v>
      </c>
      <c r="I218" s="3">
        <f t="shared" si="6"/>
        <v>2025</v>
      </c>
      <c r="J218" s="3">
        <f t="shared" si="7"/>
        <v>3</v>
      </c>
      <c r="K218" s="3" t="s">
        <v>600</v>
      </c>
      <c r="L218" s="4">
        <v>45726</v>
      </c>
      <c r="M218" s="3" t="s">
        <v>19</v>
      </c>
      <c r="N218" s="3" t="s">
        <v>20</v>
      </c>
    </row>
    <row r="219" spans="1:14" ht="60" x14ac:dyDescent="0.25">
      <c r="A219" s="3" t="s">
        <v>601</v>
      </c>
      <c r="B219" s="3">
        <v>273.85000000000002</v>
      </c>
      <c r="C219" s="3">
        <v>12</v>
      </c>
      <c r="D219" s="3" t="s">
        <v>80</v>
      </c>
      <c r="E219" s="3" t="s">
        <v>81</v>
      </c>
      <c r="F219" s="3" t="s">
        <v>23</v>
      </c>
      <c r="G219" s="3" t="s">
        <v>24</v>
      </c>
      <c r="H219" s="4">
        <v>45730</v>
      </c>
      <c r="I219" s="3">
        <f t="shared" si="6"/>
        <v>2025</v>
      </c>
      <c r="J219" s="3">
        <f t="shared" si="7"/>
        <v>3</v>
      </c>
      <c r="K219" s="3" t="s">
        <v>602</v>
      </c>
      <c r="L219" s="4">
        <v>45722</v>
      </c>
      <c r="M219" s="3" t="s">
        <v>19</v>
      </c>
      <c r="N219" s="3" t="s">
        <v>20</v>
      </c>
    </row>
    <row r="220" spans="1:14" ht="60" x14ac:dyDescent="0.25">
      <c r="A220" s="3" t="s">
        <v>603</v>
      </c>
      <c r="B220" s="3">
        <v>273.85000000000002</v>
      </c>
      <c r="C220" s="3">
        <v>2</v>
      </c>
      <c r="D220" s="3" t="s">
        <v>40</v>
      </c>
      <c r="E220" s="3" t="str">
        <f>VLOOKUP(D220,'[1]GIROS GENERALES'!$B$2:$C$143,2,FALSE)</f>
        <v>VENTA DE APARATOS TELEFONICOS</v>
      </c>
      <c r="F220" s="3" t="s">
        <v>16</v>
      </c>
      <c r="G220" s="3" t="s">
        <v>17</v>
      </c>
      <c r="H220" s="4">
        <v>45730</v>
      </c>
      <c r="I220" s="3">
        <f t="shared" si="6"/>
        <v>2025</v>
      </c>
      <c r="J220" s="3">
        <f t="shared" si="7"/>
        <v>3</v>
      </c>
      <c r="K220" s="3" t="s">
        <v>604</v>
      </c>
      <c r="L220" s="4">
        <v>45721</v>
      </c>
      <c r="M220" s="3" t="s">
        <v>19</v>
      </c>
      <c r="N220" s="3" t="s">
        <v>20</v>
      </c>
    </row>
    <row r="221" spans="1:14" ht="60" x14ac:dyDescent="0.25">
      <c r="A221" s="3" t="s">
        <v>605</v>
      </c>
      <c r="B221" s="3">
        <v>273.85000000000002</v>
      </c>
      <c r="C221" s="3">
        <v>50</v>
      </c>
      <c r="D221" s="3" t="s">
        <v>606</v>
      </c>
      <c r="E221" s="3" t="s">
        <v>28</v>
      </c>
      <c r="F221" s="3" t="s">
        <v>23</v>
      </c>
      <c r="G221" s="3" t="s">
        <v>24</v>
      </c>
      <c r="H221" s="4">
        <v>45730</v>
      </c>
      <c r="I221" s="3">
        <f t="shared" si="6"/>
        <v>2025</v>
      </c>
      <c r="J221" s="3">
        <f t="shared" si="7"/>
        <v>3</v>
      </c>
      <c r="K221" s="3" t="s">
        <v>607</v>
      </c>
      <c r="L221" s="4">
        <v>45727</v>
      </c>
      <c r="M221" s="3" t="s">
        <v>19</v>
      </c>
      <c r="N221" s="3" t="s">
        <v>20</v>
      </c>
    </row>
    <row r="222" spans="1:14" ht="45" x14ac:dyDescent="0.25">
      <c r="A222" s="3" t="s">
        <v>608</v>
      </c>
      <c r="B222" s="3">
        <v>273.85000000000002</v>
      </c>
      <c r="C222" s="3">
        <v>70</v>
      </c>
      <c r="D222" s="3" t="s">
        <v>228</v>
      </c>
      <c r="E222" s="3" t="s">
        <v>81</v>
      </c>
      <c r="F222" s="3" t="s">
        <v>107</v>
      </c>
      <c r="G222" s="3" t="s">
        <v>108</v>
      </c>
      <c r="H222" s="4">
        <v>45730</v>
      </c>
      <c r="I222" s="3">
        <f t="shared" si="6"/>
        <v>2025</v>
      </c>
      <c r="J222" s="3">
        <f t="shared" si="7"/>
        <v>3</v>
      </c>
      <c r="K222" s="3" t="s">
        <v>609</v>
      </c>
      <c r="L222" s="4">
        <v>45729</v>
      </c>
      <c r="M222" s="3" t="s">
        <v>19</v>
      </c>
      <c r="N222" s="3" t="s">
        <v>20</v>
      </c>
    </row>
    <row r="223" spans="1:14" ht="60" x14ac:dyDescent="0.25">
      <c r="A223" s="3" t="s">
        <v>610</v>
      </c>
      <c r="B223" s="3">
        <v>51.65</v>
      </c>
      <c r="C223" s="3">
        <v>40</v>
      </c>
      <c r="D223" s="3" t="s">
        <v>611</v>
      </c>
      <c r="E223" s="3" t="s">
        <v>612</v>
      </c>
      <c r="F223" s="3" t="s">
        <v>16</v>
      </c>
      <c r="G223" s="3" t="s">
        <v>17</v>
      </c>
      <c r="H223" s="4">
        <v>45729</v>
      </c>
      <c r="I223" s="3">
        <f t="shared" si="6"/>
        <v>2025</v>
      </c>
      <c r="J223" s="3">
        <f t="shared" si="7"/>
        <v>3</v>
      </c>
      <c r="K223" s="3" t="s">
        <v>613</v>
      </c>
      <c r="L223" s="4">
        <v>45714</v>
      </c>
      <c r="M223" s="3" t="s">
        <v>19</v>
      </c>
      <c r="N223" s="3" t="s">
        <v>20</v>
      </c>
    </row>
    <row r="224" spans="1:14" ht="30" x14ac:dyDescent="0.25">
      <c r="A224" s="3" t="s">
        <v>614</v>
      </c>
      <c r="B224" s="3">
        <v>273.85000000000002</v>
      </c>
      <c r="C224" s="3">
        <v>80</v>
      </c>
      <c r="D224" s="3" t="s">
        <v>183</v>
      </c>
      <c r="E224" s="3" t="str">
        <f>VLOOKUP(D224,'[1]GIROS GENERALES'!$B$2:$C$143,2,FALSE)</f>
        <v>RESTAURANTES</v>
      </c>
      <c r="F224" s="3" t="s">
        <v>16</v>
      </c>
      <c r="G224" s="3" t="s">
        <v>17</v>
      </c>
      <c r="H224" s="4">
        <v>45729</v>
      </c>
      <c r="I224" s="3">
        <f t="shared" si="6"/>
        <v>2025</v>
      </c>
      <c r="J224" s="3">
        <f t="shared" si="7"/>
        <v>3</v>
      </c>
      <c r="K224" s="3" t="s">
        <v>615</v>
      </c>
      <c r="L224" s="4">
        <v>45716</v>
      </c>
      <c r="M224" s="3" t="s">
        <v>19</v>
      </c>
      <c r="N224" s="3" t="s">
        <v>20</v>
      </c>
    </row>
    <row r="225" spans="1:14" ht="60" x14ac:dyDescent="0.25">
      <c r="A225" s="3" t="s">
        <v>616</v>
      </c>
      <c r="B225" s="3">
        <v>273.85000000000002</v>
      </c>
      <c r="C225" s="3">
        <v>70</v>
      </c>
      <c r="D225" s="3" t="s">
        <v>201</v>
      </c>
      <c r="E225" s="3" t="str">
        <f>VLOOKUP(D225,'[1]GIROS GENERALES'!$B$2:$C$143,2,FALSE)</f>
        <v>ABONOS Y FERTELIZANTES</v>
      </c>
      <c r="F225" s="3" t="s">
        <v>107</v>
      </c>
      <c r="G225" s="3" t="s">
        <v>108</v>
      </c>
      <c r="H225" s="4">
        <v>45729</v>
      </c>
      <c r="I225" s="3">
        <f t="shared" si="6"/>
        <v>2025</v>
      </c>
      <c r="J225" s="3">
        <f t="shared" si="7"/>
        <v>3</v>
      </c>
      <c r="K225" s="3" t="s">
        <v>617</v>
      </c>
      <c r="L225" s="4">
        <v>45719</v>
      </c>
      <c r="M225" s="3" t="s">
        <v>19</v>
      </c>
      <c r="N225" s="3" t="s">
        <v>20</v>
      </c>
    </row>
    <row r="226" spans="1:14" ht="150" x14ac:dyDescent="0.25">
      <c r="A226" s="3" t="s">
        <v>618</v>
      </c>
      <c r="B226" s="3">
        <v>273.85000000000002</v>
      </c>
      <c r="C226" s="3">
        <v>255</v>
      </c>
      <c r="D226" s="3" t="s">
        <v>619</v>
      </c>
      <c r="E226" s="3" t="str">
        <f>VLOOKUP(D226,'[1]GIROS GENERALES'!$B$2:$C$143,2,FALSE)</f>
        <v>VENTA DE MONTURAS DE LENTES</v>
      </c>
      <c r="F226" s="3" t="s">
        <v>23</v>
      </c>
      <c r="G226" s="3" t="s">
        <v>24</v>
      </c>
      <c r="H226" s="4">
        <v>45729</v>
      </c>
      <c r="I226" s="3">
        <f t="shared" si="6"/>
        <v>2025</v>
      </c>
      <c r="J226" s="3">
        <f t="shared" si="7"/>
        <v>3</v>
      </c>
      <c r="K226" s="3" t="s">
        <v>620</v>
      </c>
      <c r="L226" s="4">
        <v>45721</v>
      </c>
      <c r="M226" s="3" t="s">
        <v>19</v>
      </c>
      <c r="N226" s="3" t="s">
        <v>20</v>
      </c>
    </row>
    <row r="227" spans="1:14" ht="45" x14ac:dyDescent="0.25">
      <c r="A227" s="3" t="s">
        <v>621</v>
      </c>
      <c r="B227" s="3">
        <v>273.85000000000002</v>
      </c>
      <c r="C227" s="3">
        <v>20</v>
      </c>
      <c r="D227" s="3" t="s">
        <v>72</v>
      </c>
      <c r="E227" s="3" t="s">
        <v>15</v>
      </c>
      <c r="F227" s="3" t="s">
        <v>107</v>
      </c>
      <c r="G227" s="3" t="s">
        <v>108</v>
      </c>
      <c r="H227" s="4">
        <v>45729</v>
      </c>
      <c r="I227" s="3">
        <f t="shared" si="6"/>
        <v>2025</v>
      </c>
      <c r="J227" s="3">
        <f t="shared" si="7"/>
        <v>3</v>
      </c>
      <c r="K227" s="3" t="s">
        <v>622</v>
      </c>
      <c r="L227" s="4">
        <v>45726</v>
      </c>
      <c r="M227" s="3" t="s">
        <v>19</v>
      </c>
      <c r="N227" s="3" t="s">
        <v>20</v>
      </c>
    </row>
    <row r="228" spans="1:14" ht="75" x14ac:dyDescent="0.25">
      <c r="A228" s="3" t="s">
        <v>623</v>
      </c>
      <c r="B228" s="3">
        <v>273.85000000000002</v>
      </c>
      <c r="C228" s="3">
        <v>40</v>
      </c>
      <c r="D228" s="3" t="s">
        <v>624</v>
      </c>
      <c r="E228" s="3" t="s">
        <v>28</v>
      </c>
      <c r="F228" s="3" t="s">
        <v>23</v>
      </c>
      <c r="G228" s="3" t="s">
        <v>24</v>
      </c>
      <c r="H228" s="4">
        <v>45729</v>
      </c>
      <c r="I228" s="3">
        <f t="shared" si="6"/>
        <v>2025</v>
      </c>
      <c r="J228" s="3">
        <f t="shared" si="7"/>
        <v>3</v>
      </c>
      <c r="K228" s="3" t="s">
        <v>625</v>
      </c>
      <c r="L228" s="4">
        <v>45728</v>
      </c>
      <c r="M228" s="3" t="s">
        <v>19</v>
      </c>
      <c r="N228" s="3" t="s">
        <v>20</v>
      </c>
    </row>
    <row r="229" spans="1:14" ht="60" x14ac:dyDescent="0.25">
      <c r="A229" s="3" t="s">
        <v>626</v>
      </c>
      <c r="B229" s="3">
        <v>273.85000000000002</v>
      </c>
      <c r="C229" s="3">
        <v>46.9</v>
      </c>
      <c r="D229" s="3" t="s">
        <v>627</v>
      </c>
      <c r="E229" s="3" t="s">
        <v>28</v>
      </c>
      <c r="F229" s="3" t="s">
        <v>23</v>
      </c>
      <c r="G229" s="3" t="s">
        <v>24</v>
      </c>
      <c r="H229" s="4">
        <v>45729</v>
      </c>
      <c r="I229" s="3">
        <f t="shared" si="6"/>
        <v>2025</v>
      </c>
      <c r="J229" s="3">
        <f t="shared" si="7"/>
        <v>3</v>
      </c>
      <c r="K229" s="3" t="s">
        <v>628</v>
      </c>
      <c r="L229" s="4">
        <v>45721</v>
      </c>
      <c r="M229" s="3" t="s">
        <v>19</v>
      </c>
      <c r="N229" s="3" t="s">
        <v>20</v>
      </c>
    </row>
    <row r="230" spans="1:14" ht="60" x14ac:dyDescent="0.25">
      <c r="A230" s="3" t="s">
        <v>629</v>
      </c>
      <c r="B230" s="3">
        <v>50.17</v>
      </c>
      <c r="C230" s="5">
        <v>2923.34</v>
      </c>
      <c r="D230" s="3" t="s">
        <v>630</v>
      </c>
      <c r="E230" s="3" t="s">
        <v>631</v>
      </c>
      <c r="F230" s="3" t="s">
        <v>107</v>
      </c>
      <c r="G230" s="3" t="s">
        <v>108</v>
      </c>
      <c r="H230" s="4">
        <v>45726</v>
      </c>
      <c r="I230" s="3">
        <f t="shared" si="6"/>
        <v>2025</v>
      </c>
      <c r="J230" s="3">
        <f t="shared" si="7"/>
        <v>3</v>
      </c>
      <c r="K230" s="3" t="s">
        <v>632</v>
      </c>
      <c r="L230" s="4">
        <v>45723</v>
      </c>
      <c r="M230" s="3" t="s">
        <v>19</v>
      </c>
      <c r="N230" s="3" t="s">
        <v>20</v>
      </c>
    </row>
    <row r="231" spans="1:14" ht="60" x14ac:dyDescent="0.25">
      <c r="A231" s="3" t="s">
        <v>633</v>
      </c>
      <c r="B231" s="3">
        <v>254.21</v>
      </c>
      <c r="C231" s="3">
        <v>70.59</v>
      </c>
      <c r="D231" s="3" t="s">
        <v>22</v>
      </c>
      <c r="E231" s="3" t="str">
        <f>VLOOKUP(D231,'[1]GIROS GENERALES'!$B$2:$C$143,2,FALSE)</f>
        <v>CONSULTORIOS</v>
      </c>
      <c r="F231" s="3" t="s">
        <v>23</v>
      </c>
      <c r="G231" s="3" t="s">
        <v>24</v>
      </c>
      <c r="H231" s="4">
        <v>45722</v>
      </c>
      <c r="I231" s="3">
        <f t="shared" si="6"/>
        <v>2025</v>
      </c>
      <c r="J231" s="3">
        <f t="shared" si="7"/>
        <v>3</v>
      </c>
      <c r="K231" s="3" t="s">
        <v>634</v>
      </c>
      <c r="L231" s="4">
        <v>45716</v>
      </c>
      <c r="M231" s="3" t="s">
        <v>19</v>
      </c>
      <c r="N231" s="3" t="s">
        <v>20</v>
      </c>
    </row>
    <row r="232" spans="1:14" ht="60" x14ac:dyDescent="0.25">
      <c r="A232" s="3" t="s">
        <v>635</v>
      </c>
      <c r="B232" s="3">
        <v>273.85000000000002</v>
      </c>
      <c r="C232" s="3">
        <v>155</v>
      </c>
      <c r="D232" s="3" t="s">
        <v>54</v>
      </c>
      <c r="E232" s="3" t="s">
        <v>55</v>
      </c>
      <c r="F232" s="3" t="s">
        <v>33</v>
      </c>
      <c r="G232" s="3" t="s">
        <v>34</v>
      </c>
      <c r="H232" s="4">
        <v>45722</v>
      </c>
      <c r="I232" s="3">
        <f t="shared" si="6"/>
        <v>2025</v>
      </c>
      <c r="J232" s="3">
        <f t="shared" si="7"/>
        <v>3</v>
      </c>
      <c r="K232" s="3" t="s">
        <v>636</v>
      </c>
      <c r="L232" s="4">
        <v>45715</v>
      </c>
      <c r="M232" s="3" t="s">
        <v>463</v>
      </c>
      <c r="N232" s="3" t="s">
        <v>20</v>
      </c>
    </row>
    <row r="233" spans="1:14" ht="60" x14ac:dyDescent="0.25">
      <c r="A233" s="3" t="s">
        <v>637</v>
      </c>
      <c r="B233" s="3">
        <v>273.85000000000002</v>
      </c>
      <c r="C233" s="3">
        <v>20</v>
      </c>
      <c r="D233" s="3" t="s">
        <v>62</v>
      </c>
      <c r="E233" s="3" t="str">
        <f>VLOOKUP(D233,'[1]GIROS GENERALES'!$B$2:$C$143,2,FALSE)</f>
        <v>FERRETERIA</v>
      </c>
      <c r="F233" s="3" t="s">
        <v>23</v>
      </c>
      <c r="G233" s="3" t="s">
        <v>24</v>
      </c>
      <c r="H233" s="4">
        <v>45722</v>
      </c>
      <c r="I233" s="3">
        <f t="shared" si="6"/>
        <v>2025</v>
      </c>
      <c r="J233" s="3">
        <f t="shared" si="7"/>
        <v>3</v>
      </c>
      <c r="K233" s="3" t="s">
        <v>638</v>
      </c>
      <c r="L233" s="4">
        <v>45693</v>
      </c>
      <c r="M233" s="3" t="s">
        <v>19</v>
      </c>
      <c r="N233" s="3" t="s">
        <v>20</v>
      </c>
    </row>
    <row r="234" spans="1:14" ht="45" x14ac:dyDescent="0.25">
      <c r="A234" s="3" t="s">
        <v>639</v>
      </c>
      <c r="B234" s="3">
        <v>273.85000000000002</v>
      </c>
      <c r="C234" s="3">
        <v>8</v>
      </c>
      <c r="D234" s="3" t="s">
        <v>81</v>
      </c>
      <c r="E234" s="3" t="s">
        <v>81</v>
      </c>
      <c r="F234" s="3" t="s">
        <v>184</v>
      </c>
      <c r="G234" s="3" t="s">
        <v>185</v>
      </c>
      <c r="H234" s="4">
        <v>45721</v>
      </c>
      <c r="I234" s="3">
        <f t="shared" si="6"/>
        <v>2025</v>
      </c>
      <c r="J234" s="3">
        <f t="shared" si="7"/>
        <v>3</v>
      </c>
      <c r="K234" s="3" t="s">
        <v>640</v>
      </c>
      <c r="L234" s="4">
        <v>45716</v>
      </c>
      <c r="M234" s="3" t="s">
        <v>19</v>
      </c>
      <c r="N234" s="3" t="s">
        <v>20</v>
      </c>
    </row>
    <row r="235" spans="1:14" ht="60" x14ac:dyDescent="0.25">
      <c r="A235" s="3" t="s">
        <v>641</v>
      </c>
      <c r="B235" s="3">
        <v>50.17</v>
      </c>
      <c r="C235" s="3">
        <v>154.71</v>
      </c>
      <c r="D235" s="3" t="s">
        <v>40</v>
      </c>
      <c r="E235" s="3" t="str">
        <f>VLOOKUP(D235,'[1]GIROS GENERALES'!$B$2:$C$143,2,FALSE)</f>
        <v>VENTA DE APARATOS TELEFONICOS</v>
      </c>
      <c r="F235" s="3" t="s">
        <v>33</v>
      </c>
      <c r="G235" s="3" t="s">
        <v>34</v>
      </c>
      <c r="H235" s="4">
        <v>45721</v>
      </c>
      <c r="I235" s="3">
        <f t="shared" si="6"/>
        <v>2025</v>
      </c>
      <c r="J235" s="3">
        <f t="shared" si="7"/>
        <v>3</v>
      </c>
      <c r="K235" s="3" t="s">
        <v>642</v>
      </c>
      <c r="L235" s="4">
        <v>45716</v>
      </c>
      <c r="M235" s="3" t="s">
        <v>19</v>
      </c>
      <c r="N235" s="3" t="s">
        <v>20</v>
      </c>
    </row>
    <row r="236" spans="1:14" ht="90" x14ac:dyDescent="0.25">
      <c r="A236" s="3" t="s">
        <v>643</v>
      </c>
      <c r="B236" s="3">
        <v>273.85000000000002</v>
      </c>
      <c r="C236" s="3">
        <v>35</v>
      </c>
      <c r="D236" s="3" t="s">
        <v>644</v>
      </c>
      <c r="E236" s="3" t="s">
        <v>40</v>
      </c>
      <c r="F236" s="3" t="s">
        <v>33</v>
      </c>
      <c r="G236" s="3" t="s">
        <v>34</v>
      </c>
      <c r="H236" s="4">
        <v>45720</v>
      </c>
      <c r="I236" s="3">
        <f t="shared" si="6"/>
        <v>2025</v>
      </c>
      <c r="J236" s="3">
        <f t="shared" si="7"/>
        <v>3</v>
      </c>
      <c r="K236" s="3" t="s">
        <v>645</v>
      </c>
      <c r="L236" s="4">
        <v>45707</v>
      </c>
      <c r="M236" s="3" t="s">
        <v>19</v>
      </c>
      <c r="N236" s="3" t="s">
        <v>20</v>
      </c>
    </row>
    <row r="237" spans="1:14" ht="60" x14ac:dyDescent="0.25">
      <c r="A237" s="3" t="s">
        <v>646</v>
      </c>
      <c r="B237" s="3">
        <v>273.85000000000002</v>
      </c>
      <c r="C237" s="3">
        <v>50.4</v>
      </c>
      <c r="D237" s="3" t="s">
        <v>40</v>
      </c>
      <c r="E237" s="3" t="str">
        <f>VLOOKUP(D237,'[1]GIROS GENERALES'!$B$2:$C$143,2,FALSE)</f>
        <v>VENTA DE APARATOS TELEFONICOS</v>
      </c>
      <c r="F237" s="3" t="s">
        <v>107</v>
      </c>
      <c r="G237" s="3" t="s">
        <v>108</v>
      </c>
      <c r="H237" s="4">
        <v>45719</v>
      </c>
      <c r="I237" s="3">
        <f t="shared" si="6"/>
        <v>2025</v>
      </c>
      <c r="J237" s="3">
        <f t="shared" si="7"/>
        <v>3</v>
      </c>
      <c r="K237" s="3" t="s">
        <v>647</v>
      </c>
      <c r="L237" s="4">
        <v>45707</v>
      </c>
      <c r="M237" s="3" t="s">
        <v>19</v>
      </c>
      <c r="N237" s="3" t="s">
        <v>20</v>
      </c>
    </row>
    <row r="238" spans="1:14" ht="45" x14ac:dyDescent="0.25">
      <c r="A238" s="3" t="s">
        <v>648</v>
      </c>
      <c r="B238" s="3">
        <v>273.85000000000002</v>
      </c>
      <c r="C238" s="3">
        <v>180</v>
      </c>
      <c r="D238" s="3" t="s">
        <v>153</v>
      </c>
      <c r="E238" s="3" t="str">
        <f>VLOOKUP(D238,'[1]GIROS GENERALES'!$B$2:$C$143,2,FALSE)</f>
        <v>RESTAURANTES</v>
      </c>
      <c r="F238" s="3" t="s">
        <v>33</v>
      </c>
      <c r="G238" s="3" t="s">
        <v>34</v>
      </c>
      <c r="H238" s="4">
        <v>45719</v>
      </c>
      <c r="I238" s="3">
        <f t="shared" si="6"/>
        <v>2025</v>
      </c>
      <c r="J238" s="3">
        <f t="shared" si="7"/>
        <v>3</v>
      </c>
      <c r="K238" s="3" t="s">
        <v>649</v>
      </c>
      <c r="L238" s="4">
        <v>45714</v>
      </c>
      <c r="M238" s="3" t="s">
        <v>19</v>
      </c>
      <c r="N238" s="3" t="s">
        <v>20</v>
      </c>
    </row>
    <row r="239" spans="1:14" ht="90" x14ac:dyDescent="0.25">
      <c r="A239" s="3" t="s">
        <v>650</v>
      </c>
      <c r="B239" s="3">
        <v>273.85000000000002</v>
      </c>
      <c r="C239" s="3">
        <v>30</v>
      </c>
      <c r="D239" s="3" t="s">
        <v>651</v>
      </c>
      <c r="E239" s="3" t="s">
        <v>28</v>
      </c>
      <c r="F239" s="3" t="s">
        <v>23</v>
      </c>
      <c r="G239" s="3" t="s">
        <v>24</v>
      </c>
      <c r="H239" s="4">
        <v>45719</v>
      </c>
      <c r="I239" s="3">
        <f t="shared" si="6"/>
        <v>2025</v>
      </c>
      <c r="J239" s="3">
        <f t="shared" si="7"/>
        <v>3</v>
      </c>
      <c r="K239" s="3" t="s">
        <v>652</v>
      </c>
      <c r="L239" s="4">
        <v>45707</v>
      </c>
      <c r="M239" s="3" t="s">
        <v>19</v>
      </c>
      <c r="N239" s="3" t="s">
        <v>20</v>
      </c>
    </row>
    <row r="240" spans="1:14" ht="45" x14ac:dyDescent="0.25">
      <c r="A240" s="3" t="s">
        <v>653</v>
      </c>
      <c r="B240" s="3">
        <v>50.17</v>
      </c>
      <c r="C240" s="3">
        <v>517.98</v>
      </c>
      <c r="D240" s="3" t="s">
        <v>127</v>
      </c>
      <c r="E240" s="3" t="s">
        <v>128</v>
      </c>
      <c r="F240" s="3" t="s">
        <v>16</v>
      </c>
      <c r="G240" s="3" t="s">
        <v>17</v>
      </c>
      <c r="H240" s="4">
        <v>45719</v>
      </c>
      <c r="I240" s="3">
        <f t="shared" si="6"/>
        <v>2025</v>
      </c>
      <c r="J240" s="3">
        <f t="shared" si="7"/>
        <v>3</v>
      </c>
      <c r="K240" s="3" t="s">
        <v>654</v>
      </c>
      <c r="L240" s="4">
        <v>45708</v>
      </c>
      <c r="M240" s="3" t="s">
        <v>19</v>
      </c>
      <c r="N240" s="3" t="s">
        <v>20</v>
      </c>
    </row>
    <row r="241" spans="1:14" ht="60" x14ac:dyDescent="0.25">
      <c r="A241" s="3" t="s">
        <v>655</v>
      </c>
      <c r="B241" s="3">
        <v>273.85000000000002</v>
      </c>
      <c r="C241" s="3">
        <v>75</v>
      </c>
      <c r="D241" s="3" t="s">
        <v>656</v>
      </c>
      <c r="E241" s="3" t="s">
        <v>612</v>
      </c>
      <c r="F241" s="3" t="s">
        <v>23</v>
      </c>
      <c r="G241" s="3" t="s">
        <v>24</v>
      </c>
      <c r="H241" s="4">
        <v>45715</v>
      </c>
      <c r="I241" s="3">
        <f t="shared" si="6"/>
        <v>2025</v>
      </c>
      <c r="J241" s="3">
        <f t="shared" si="7"/>
        <v>2</v>
      </c>
      <c r="K241" s="3" t="s">
        <v>657</v>
      </c>
      <c r="L241" s="4">
        <v>45712</v>
      </c>
      <c r="M241" s="3" t="s">
        <v>19</v>
      </c>
      <c r="N241" s="3" t="s">
        <v>20</v>
      </c>
    </row>
    <row r="242" spans="1:14" ht="60" x14ac:dyDescent="0.25">
      <c r="A242" s="3" t="s">
        <v>658</v>
      </c>
      <c r="B242" s="3">
        <v>273.85000000000002</v>
      </c>
      <c r="C242" s="3">
        <v>106</v>
      </c>
      <c r="D242" s="3" t="s">
        <v>201</v>
      </c>
      <c r="E242" s="3" t="str">
        <f>VLOOKUP(D242,'[1]GIROS GENERALES'!$B$2:$C$143,2,FALSE)</f>
        <v>ABONOS Y FERTELIZANTES</v>
      </c>
      <c r="F242" s="3" t="s">
        <v>16</v>
      </c>
      <c r="G242" s="3" t="s">
        <v>17</v>
      </c>
      <c r="H242" s="4">
        <v>45715</v>
      </c>
      <c r="I242" s="3">
        <f t="shared" si="6"/>
        <v>2025</v>
      </c>
      <c r="J242" s="3">
        <f t="shared" si="7"/>
        <v>2</v>
      </c>
      <c r="K242" s="3" t="s">
        <v>659</v>
      </c>
      <c r="L242" s="4">
        <v>45708</v>
      </c>
      <c r="M242" s="3" t="s">
        <v>19</v>
      </c>
      <c r="N242" s="3" t="s">
        <v>20</v>
      </c>
    </row>
    <row r="243" spans="1:14" ht="60" x14ac:dyDescent="0.25">
      <c r="A243" s="3" t="s">
        <v>660</v>
      </c>
      <c r="B243" s="3">
        <v>273.85000000000002</v>
      </c>
      <c r="C243" s="3">
        <v>148.36000000000001</v>
      </c>
      <c r="D243" s="3" t="s">
        <v>661</v>
      </c>
      <c r="E243" s="3" t="str">
        <f>VLOOKUP(D243,'[1]GIROS GENERALES'!$B$2:$C$143,2,FALSE)</f>
        <v>SERVICIO DE LAVADO DE VEHICULOS</v>
      </c>
      <c r="F243" s="3" t="s">
        <v>23</v>
      </c>
      <c r="G243" s="3" t="s">
        <v>24</v>
      </c>
      <c r="H243" s="4">
        <v>45715</v>
      </c>
      <c r="I243" s="3">
        <f t="shared" si="6"/>
        <v>2025</v>
      </c>
      <c r="J243" s="3">
        <f t="shared" si="7"/>
        <v>2</v>
      </c>
      <c r="K243" s="3" t="s">
        <v>662</v>
      </c>
      <c r="L243" s="4">
        <v>45713</v>
      </c>
      <c r="M243" s="3" t="s">
        <v>19</v>
      </c>
      <c r="N243" s="3" t="s">
        <v>20</v>
      </c>
    </row>
    <row r="244" spans="1:14" ht="60" x14ac:dyDescent="0.25">
      <c r="A244" s="3" t="s">
        <v>663</v>
      </c>
      <c r="B244" s="3">
        <v>273.85000000000002</v>
      </c>
      <c r="C244" s="3">
        <v>120</v>
      </c>
      <c r="D244" s="3" t="s">
        <v>183</v>
      </c>
      <c r="E244" s="3" t="str">
        <f>VLOOKUP(D244,'[1]GIROS GENERALES'!$B$2:$C$143,2,FALSE)</f>
        <v>RESTAURANTES</v>
      </c>
      <c r="F244" s="3" t="s">
        <v>23</v>
      </c>
      <c r="G244" s="3" t="s">
        <v>24</v>
      </c>
      <c r="H244" s="4">
        <v>45715</v>
      </c>
      <c r="I244" s="3">
        <f t="shared" si="6"/>
        <v>2025</v>
      </c>
      <c r="J244" s="3">
        <f t="shared" si="7"/>
        <v>2</v>
      </c>
      <c r="K244" s="3" t="s">
        <v>664</v>
      </c>
      <c r="L244" s="4">
        <v>45713</v>
      </c>
      <c r="M244" s="3" t="s">
        <v>19</v>
      </c>
      <c r="N244" s="3" t="s">
        <v>20</v>
      </c>
    </row>
    <row r="245" spans="1:14" ht="45" x14ac:dyDescent="0.25">
      <c r="A245" s="3" t="s">
        <v>665</v>
      </c>
      <c r="B245" s="3">
        <v>0</v>
      </c>
      <c r="C245" s="3">
        <v>20</v>
      </c>
      <c r="D245" s="3" t="s">
        <v>48</v>
      </c>
      <c r="E245" s="3" t="str">
        <f>VLOOKUP(D245,'[1]GIROS GENERALES'!$B$2:$C$143,2,FALSE)</f>
        <v>BODEGAS</v>
      </c>
      <c r="F245" s="3" t="s">
        <v>44</v>
      </c>
      <c r="G245" s="3" t="s">
        <v>45</v>
      </c>
      <c r="H245" s="4">
        <v>45714</v>
      </c>
      <c r="I245" s="3">
        <f t="shared" si="6"/>
        <v>2025</v>
      </c>
      <c r="J245" s="3">
        <f t="shared" si="7"/>
        <v>2</v>
      </c>
      <c r="K245" s="3" t="s">
        <v>666</v>
      </c>
      <c r="L245" s="4">
        <v>45695</v>
      </c>
      <c r="M245" s="3" t="s">
        <v>19</v>
      </c>
      <c r="N245" s="3" t="s">
        <v>118</v>
      </c>
    </row>
    <row r="246" spans="1:14" ht="90" x14ac:dyDescent="0.25">
      <c r="A246" s="3" t="s">
        <v>667</v>
      </c>
      <c r="B246" s="3">
        <v>273.85000000000002</v>
      </c>
      <c r="C246" s="3">
        <v>20</v>
      </c>
      <c r="D246" s="3" t="s">
        <v>668</v>
      </c>
      <c r="E246" s="3" t="str">
        <f>VLOOKUP(D246,'[1]GIROS GENERALES'!$B$2:$C$143,2,FALSE)</f>
        <v>ABONOS Y FERTELIZANTES</v>
      </c>
      <c r="F246" s="3" t="s">
        <v>107</v>
      </c>
      <c r="G246" s="3" t="s">
        <v>108</v>
      </c>
      <c r="H246" s="4">
        <v>45714</v>
      </c>
      <c r="I246" s="3">
        <f t="shared" si="6"/>
        <v>2025</v>
      </c>
      <c r="J246" s="3">
        <f t="shared" si="7"/>
        <v>2</v>
      </c>
      <c r="K246" s="3" t="s">
        <v>669</v>
      </c>
      <c r="L246" s="4">
        <v>45706</v>
      </c>
      <c r="M246" s="3" t="s">
        <v>19</v>
      </c>
      <c r="N246" s="3" t="s">
        <v>20</v>
      </c>
    </row>
    <row r="247" spans="1:14" ht="60" x14ac:dyDescent="0.25">
      <c r="A247" s="3" t="s">
        <v>670</v>
      </c>
      <c r="B247" s="3">
        <v>50.17</v>
      </c>
      <c r="C247" s="3">
        <v>35</v>
      </c>
      <c r="D247" s="3" t="s">
        <v>671</v>
      </c>
      <c r="E247" s="3" t="s">
        <v>487</v>
      </c>
      <c r="F247" s="3" t="s">
        <v>33</v>
      </c>
      <c r="G247" s="3" t="s">
        <v>34</v>
      </c>
      <c r="H247" s="4">
        <v>45714</v>
      </c>
      <c r="I247" s="3">
        <f t="shared" si="6"/>
        <v>2025</v>
      </c>
      <c r="J247" s="3">
        <f t="shared" si="7"/>
        <v>2</v>
      </c>
      <c r="K247" s="3" t="s">
        <v>672</v>
      </c>
      <c r="L247" s="4">
        <v>45709</v>
      </c>
      <c r="M247" s="3" t="s">
        <v>19</v>
      </c>
      <c r="N247" s="3" t="s">
        <v>20</v>
      </c>
    </row>
    <row r="248" spans="1:14" ht="60" x14ac:dyDescent="0.25">
      <c r="A248" s="3" t="s">
        <v>673</v>
      </c>
      <c r="B248" s="3">
        <v>273.85000000000002</v>
      </c>
      <c r="C248" s="3">
        <v>22</v>
      </c>
      <c r="D248" s="3" t="s">
        <v>674</v>
      </c>
      <c r="E248" s="3" t="s">
        <v>81</v>
      </c>
      <c r="F248" s="3" t="s">
        <v>44</v>
      </c>
      <c r="G248" s="3" t="s">
        <v>45</v>
      </c>
      <c r="H248" s="4">
        <v>45713</v>
      </c>
      <c r="I248" s="3">
        <f t="shared" si="6"/>
        <v>2025</v>
      </c>
      <c r="J248" s="3">
        <f t="shared" si="7"/>
        <v>2</v>
      </c>
      <c r="K248" s="3" t="s">
        <v>675</v>
      </c>
      <c r="L248" s="4">
        <v>45700</v>
      </c>
      <c r="M248" s="3" t="s">
        <v>19</v>
      </c>
      <c r="N248" s="3" t="s">
        <v>20</v>
      </c>
    </row>
    <row r="249" spans="1:14" ht="120" x14ac:dyDescent="0.25">
      <c r="A249" s="3" t="s">
        <v>676</v>
      </c>
      <c r="B249" s="3">
        <v>273.85000000000002</v>
      </c>
      <c r="C249" s="3">
        <v>16.96</v>
      </c>
      <c r="D249" s="3" t="s">
        <v>677</v>
      </c>
      <c r="E249" s="3" t="s">
        <v>32</v>
      </c>
      <c r="F249" s="3" t="s">
        <v>23</v>
      </c>
      <c r="G249" s="3" t="s">
        <v>24</v>
      </c>
      <c r="H249" s="4">
        <v>45713</v>
      </c>
      <c r="I249" s="3">
        <f t="shared" si="6"/>
        <v>2025</v>
      </c>
      <c r="J249" s="3">
        <f t="shared" si="7"/>
        <v>2</v>
      </c>
      <c r="K249" s="3" t="s">
        <v>678</v>
      </c>
      <c r="L249" s="4">
        <v>45700</v>
      </c>
      <c r="M249" s="3" t="s">
        <v>19</v>
      </c>
      <c r="N249" s="3" t="s">
        <v>20</v>
      </c>
    </row>
    <row r="250" spans="1:14" ht="45" x14ac:dyDescent="0.25">
      <c r="A250" s="3" t="s">
        <v>679</v>
      </c>
      <c r="B250" s="3">
        <v>273.85000000000002</v>
      </c>
      <c r="C250" s="3">
        <v>143</v>
      </c>
      <c r="D250" s="3" t="s">
        <v>211</v>
      </c>
      <c r="E250" s="3" t="s">
        <v>212</v>
      </c>
      <c r="F250" s="3" t="s">
        <v>33</v>
      </c>
      <c r="G250" s="3" t="s">
        <v>34</v>
      </c>
      <c r="H250" s="4">
        <v>45713</v>
      </c>
      <c r="I250" s="3">
        <f t="shared" si="6"/>
        <v>2025</v>
      </c>
      <c r="J250" s="3">
        <f t="shared" si="7"/>
        <v>2</v>
      </c>
      <c r="K250" s="3" t="s">
        <v>680</v>
      </c>
      <c r="L250" s="4">
        <v>45700</v>
      </c>
      <c r="M250" s="3" t="s">
        <v>19</v>
      </c>
      <c r="N250" s="3" t="s">
        <v>20</v>
      </c>
    </row>
    <row r="251" spans="1:14" ht="60" x14ac:dyDescent="0.25">
      <c r="A251" s="3" t="s">
        <v>681</v>
      </c>
      <c r="B251" s="3">
        <v>273.85000000000002</v>
      </c>
      <c r="C251" s="3">
        <v>7</v>
      </c>
      <c r="D251" s="3" t="s">
        <v>40</v>
      </c>
      <c r="E251" s="3" t="str">
        <f>VLOOKUP(D251,'[1]GIROS GENERALES'!$B$2:$C$143,2,FALSE)</f>
        <v>VENTA DE APARATOS TELEFONICOS</v>
      </c>
      <c r="F251" s="3" t="s">
        <v>33</v>
      </c>
      <c r="G251" s="3" t="s">
        <v>34</v>
      </c>
      <c r="H251" s="4">
        <v>45713</v>
      </c>
      <c r="I251" s="3">
        <f t="shared" si="6"/>
        <v>2025</v>
      </c>
      <c r="J251" s="3">
        <f t="shared" si="7"/>
        <v>2</v>
      </c>
      <c r="K251" s="3" t="s">
        <v>682</v>
      </c>
      <c r="L251" s="4">
        <v>45700</v>
      </c>
      <c r="M251" s="3" t="s">
        <v>19</v>
      </c>
      <c r="N251" s="3" t="s">
        <v>20</v>
      </c>
    </row>
    <row r="252" spans="1:14" ht="45" x14ac:dyDescent="0.25">
      <c r="A252" s="3" t="s">
        <v>683</v>
      </c>
      <c r="B252" s="3">
        <v>273.85000000000002</v>
      </c>
      <c r="C252" s="3">
        <v>70</v>
      </c>
      <c r="D252" s="3" t="s">
        <v>153</v>
      </c>
      <c r="E252" s="3" t="str">
        <f>VLOOKUP(D252,'[1]GIROS GENERALES'!$B$2:$C$143,2,FALSE)</f>
        <v>RESTAURANTES</v>
      </c>
      <c r="F252" s="3" t="s">
        <v>33</v>
      </c>
      <c r="G252" s="3" t="s">
        <v>34</v>
      </c>
      <c r="H252" s="4">
        <v>45713</v>
      </c>
      <c r="I252" s="3">
        <f t="shared" si="6"/>
        <v>2025</v>
      </c>
      <c r="J252" s="3">
        <f t="shared" si="7"/>
        <v>2</v>
      </c>
      <c r="K252" s="3" t="s">
        <v>684</v>
      </c>
      <c r="L252" s="4">
        <v>45699</v>
      </c>
      <c r="M252" s="3" t="s">
        <v>463</v>
      </c>
      <c r="N252" s="3" t="s">
        <v>20</v>
      </c>
    </row>
    <row r="253" spans="1:14" ht="45" x14ac:dyDescent="0.25">
      <c r="A253" s="3" t="s">
        <v>685</v>
      </c>
      <c r="B253" s="3">
        <v>273.85000000000002</v>
      </c>
      <c r="C253" s="3">
        <v>32</v>
      </c>
      <c r="D253" s="3" t="s">
        <v>170</v>
      </c>
      <c r="E253" s="3" t="str">
        <f>VLOOKUP(D253,'[1]GIROS GENERALES'!$B$2:$C$143,2,FALSE)</f>
        <v>CASA NATURISTA</v>
      </c>
      <c r="F253" s="3" t="s">
        <v>107</v>
      </c>
      <c r="G253" s="3" t="s">
        <v>108</v>
      </c>
      <c r="H253" s="4">
        <v>45709</v>
      </c>
      <c r="I253" s="3">
        <f t="shared" si="6"/>
        <v>2025</v>
      </c>
      <c r="J253" s="3">
        <f t="shared" si="7"/>
        <v>2</v>
      </c>
      <c r="K253" s="3" t="s">
        <v>686</v>
      </c>
      <c r="L253" s="4">
        <v>45699</v>
      </c>
      <c r="M253" s="3" t="s">
        <v>19</v>
      </c>
      <c r="N253" s="3" t="s">
        <v>20</v>
      </c>
    </row>
    <row r="254" spans="1:14" ht="75" x14ac:dyDescent="0.25">
      <c r="A254" s="3" t="s">
        <v>687</v>
      </c>
      <c r="B254" s="3">
        <v>273.85000000000002</v>
      </c>
      <c r="C254" s="3">
        <v>60</v>
      </c>
      <c r="D254" s="3" t="s">
        <v>688</v>
      </c>
      <c r="E254" s="3" t="s">
        <v>689</v>
      </c>
      <c r="F254" s="3" t="s">
        <v>33</v>
      </c>
      <c r="G254" s="3" t="s">
        <v>34</v>
      </c>
      <c r="H254" s="4">
        <v>45709</v>
      </c>
      <c r="I254" s="3">
        <f t="shared" si="6"/>
        <v>2025</v>
      </c>
      <c r="J254" s="3">
        <f t="shared" si="7"/>
        <v>2</v>
      </c>
      <c r="K254" s="3" t="s">
        <v>690</v>
      </c>
      <c r="L254" s="4">
        <v>45701</v>
      </c>
      <c r="M254" s="3" t="s">
        <v>19</v>
      </c>
      <c r="N254" s="3" t="s">
        <v>20</v>
      </c>
    </row>
    <row r="255" spans="1:14" ht="75" x14ac:dyDescent="0.25">
      <c r="A255" s="3" t="s">
        <v>691</v>
      </c>
      <c r="B255" s="3">
        <v>273.85000000000002</v>
      </c>
      <c r="C255" s="3">
        <v>93</v>
      </c>
      <c r="D255" s="3" t="s">
        <v>543</v>
      </c>
      <c r="E255" s="3" t="s">
        <v>385</v>
      </c>
      <c r="F255" s="3" t="s">
        <v>188</v>
      </c>
      <c r="G255" s="3" t="s">
        <v>189</v>
      </c>
      <c r="H255" s="4">
        <v>45709</v>
      </c>
      <c r="I255" s="3">
        <f t="shared" si="6"/>
        <v>2025</v>
      </c>
      <c r="J255" s="3">
        <f t="shared" si="7"/>
        <v>2</v>
      </c>
      <c r="K255" s="3" t="s">
        <v>692</v>
      </c>
      <c r="L255" s="4">
        <v>45693</v>
      </c>
      <c r="M255" s="3" t="s">
        <v>19</v>
      </c>
      <c r="N255" s="3" t="s">
        <v>20</v>
      </c>
    </row>
    <row r="256" spans="1:14" ht="45" x14ac:dyDescent="0.25">
      <c r="A256" s="3" t="s">
        <v>693</v>
      </c>
      <c r="B256" s="3">
        <v>656.49</v>
      </c>
      <c r="C256" s="3">
        <v>627.12</v>
      </c>
      <c r="D256" s="3" t="s">
        <v>694</v>
      </c>
      <c r="E256" s="3" t="s">
        <v>194</v>
      </c>
      <c r="F256" s="3" t="s">
        <v>16</v>
      </c>
      <c r="G256" s="3" t="s">
        <v>17</v>
      </c>
      <c r="H256" s="4">
        <v>45708</v>
      </c>
      <c r="I256" s="3">
        <f t="shared" si="6"/>
        <v>2025</v>
      </c>
      <c r="J256" s="3">
        <f t="shared" si="7"/>
        <v>2</v>
      </c>
      <c r="K256" s="3" t="s">
        <v>695</v>
      </c>
      <c r="L256" s="4">
        <v>45615</v>
      </c>
      <c r="M256" s="3" t="s">
        <v>19</v>
      </c>
      <c r="N256" s="3" t="s">
        <v>20</v>
      </c>
    </row>
    <row r="257" spans="1:14" ht="75" x14ac:dyDescent="0.25">
      <c r="A257" s="3" t="s">
        <v>696</v>
      </c>
      <c r="B257" s="3">
        <v>273.85000000000002</v>
      </c>
      <c r="C257" s="3">
        <v>60</v>
      </c>
      <c r="D257" s="3" t="s">
        <v>442</v>
      </c>
      <c r="E257" s="3" t="str">
        <f>VLOOKUP(D257,'[1]GIROS GENERALES'!$B$2:$C$143,2,FALSE)</f>
        <v>BAZAR</v>
      </c>
      <c r="F257" s="3" t="s">
        <v>33</v>
      </c>
      <c r="G257" s="3" t="s">
        <v>34</v>
      </c>
      <c r="H257" s="4">
        <v>45708</v>
      </c>
      <c r="I257" s="3">
        <f t="shared" si="6"/>
        <v>2025</v>
      </c>
      <c r="J257" s="3">
        <f t="shared" si="7"/>
        <v>2</v>
      </c>
      <c r="K257" s="3" t="s">
        <v>697</v>
      </c>
      <c r="L257" s="4">
        <v>45706</v>
      </c>
      <c r="M257" s="3" t="s">
        <v>19</v>
      </c>
      <c r="N257" s="3" t="s">
        <v>20</v>
      </c>
    </row>
    <row r="258" spans="1:14" ht="45" x14ac:dyDescent="0.25">
      <c r="A258" s="3" t="s">
        <v>698</v>
      </c>
      <c r="B258" s="3">
        <v>273.85000000000002</v>
      </c>
      <c r="C258" s="3">
        <v>145</v>
      </c>
      <c r="D258" s="3" t="s">
        <v>699</v>
      </c>
      <c r="E258" s="3" t="s">
        <v>150</v>
      </c>
      <c r="F258" s="3" t="s">
        <v>33</v>
      </c>
      <c r="G258" s="3" t="s">
        <v>34</v>
      </c>
      <c r="H258" s="4">
        <v>45702</v>
      </c>
      <c r="I258" s="3">
        <f t="shared" si="6"/>
        <v>2025</v>
      </c>
      <c r="J258" s="3">
        <f t="shared" si="7"/>
        <v>2</v>
      </c>
      <c r="K258" s="3" t="s">
        <v>700</v>
      </c>
      <c r="L258" s="4">
        <v>45698</v>
      </c>
      <c r="M258" s="3" t="s">
        <v>463</v>
      </c>
      <c r="N258" s="3" t="s">
        <v>20</v>
      </c>
    </row>
    <row r="259" spans="1:14" ht="45" x14ac:dyDescent="0.25">
      <c r="A259" s="3" t="s">
        <v>701</v>
      </c>
      <c r="B259" s="3">
        <v>0</v>
      </c>
      <c r="C259" s="3">
        <v>80</v>
      </c>
      <c r="D259" s="3" t="s">
        <v>228</v>
      </c>
      <c r="E259" s="3" t="s">
        <v>81</v>
      </c>
      <c r="F259" s="3" t="s">
        <v>16</v>
      </c>
      <c r="G259" s="3" t="s">
        <v>17</v>
      </c>
      <c r="H259" s="4">
        <v>45702</v>
      </c>
      <c r="I259" s="3">
        <f t="shared" ref="I259:I305" si="8">YEAR(H259)</f>
        <v>2025</v>
      </c>
      <c r="J259" s="3">
        <f t="shared" ref="J259:J305" si="9">MONTH(H259)</f>
        <v>2</v>
      </c>
      <c r="K259" s="3" t="s">
        <v>702</v>
      </c>
      <c r="L259" s="4">
        <v>45637</v>
      </c>
      <c r="M259" s="3" t="s">
        <v>19</v>
      </c>
      <c r="N259" s="3" t="s">
        <v>20</v>
      </c>
    </row>
    <row r="260" spans="1:14" ht="90" x14ac:dyDescent="0.25">
      <c r="A260" s="3" t="s">
        <v>703</v>
      </c>
      <c r="B260" s="3">
        <v>273.85000000000002</v>
      </c>
      <c r="C260" s="3">
        <v>50</v>
      </c>
      <c r="D260" s="3" t="s">
        <v>704</v>
      </c>
      <c r="E260" s="3" t="s">
        <v>150</v>
      </c>
      <c r="F260" s="3" t="s">
        <v>16</v>
      </c>
      <c r="G260" s="3" t="s">
        <v>17</v>
      </c>
      <c r="H260" s="4">
        <v>45701</v>
      </c>
      <c r="I260" s="3">
        <f t="shared" si="8"/>
        <v>2025</v>
      </c>
      <c r="J260" s="3">
        <f t="shared" si="9"/>
        <v>2</v>
      </c>
      <c r="K260" s="3" t="s">
        <v>705</v>
      </c>
      <c r="L260" s="4">
        <v>45693</v>
      </c>
      <c r="M260" s="3" t="s">
        <v>19</v>
      </c>
      <c r="N260" s="3" t="s">
        <v>20</v>
      </c>
    </row>
    <row r="261" spans="1:14" ht="60" x14ac:dyDescent="0.25">
      <c r="A261" s="3" t="s">
        <v>706</v>
      </c>
      <c r="B261" s="3">
        <v>273.85000000000002</v>
      </c>
      <c r="C261" s="3">
        <v>48</v>
      </c>
      <c r="D261" s="3" t="s">
        <v>153</v>
      </c>
      <c r="E261" s="3" t="str">
        <f>VLOOKUP(D261,'[1]GIROS GENERALES'!$B$2:$C$143,2,FALSE)</f>
        <v>RESTAURANTES</v>
      </c>
      <c r="F261" s="3" t="s">
        <v>23</v>
      </c>
      <c r="G261" s="3" t="s">
        <v>24</v>
      </c>
      <c r="H261" s="4">
        <v>45701</v>
      </c>
      <c r="I261" s="3">
        <f t="shared" si="8"/>
        <v>2025</v>
      </c>
      <c r="J261" s="3">
        <f t="shared" si="9"/>
        <v>2</v>
      </c>
      <c r="K261" s="3" t="s">
        <v>707</v>
      </c>
      <c r="L261" s="4">
        <v>45694</v>
      </c>
      <c r="M261" s="3" t="s">
        <v>19</v>
      </c>
      <c r="N261" s="3" t="s">
        <v>20</v>
      </c>
    </row>
    <row r="262" spans="1:14" ht="105" x14ac:dyDescent="0.25">
      <c r="A262" s="3" t="s">
        <v>708</v>
      </c>
      <c r="B262" s="3">
        <v>273.85000000000002</v>
      </c>
      <c r="C262" s="3">
        <v>18</v>
      </c>
      <c r="D262" s="3" t="s">
        <v>709</v>
      </c>
      <c r="E262" s="3" t="s">
        <v>28</v>
      </c>
      <c r="F262" s="3" t="s">
        <v>33</v>
      </c>
      <c r="G262" s="3" t="s">
        <v>34</v>
      </c>
      <c r="H262" s="4">
        <v>45701</v>
      </c>
      <c r="I262" s="3">
        <f t="shared" si="8"/>
        <v>2025</v>
      </c>
      <c r="J262" s="3">
        <f t="shared" si="9"/>
        <v>2</v>
      </c>
      <c r="K262" s="3" t="s">
        <v>710</v>
      </c>
      <c r="L262" s="4">
        <v>45698</v>
      </c>
      <c r="M262" s="3" t="s">
        <v>19</v>
      </c>
      <c r="N262" s="3" t="s">
        <v>20</v>
      </c>
    </row>
    <row r="263" spans="1:14" ht="30" x14ac:dyDescent="0.25">
      <c r="A263" s="3" t="s">
        <v>711</v>
      </c>
      <c r="B263" s="3">
        <v>273.85000000000002</v>
      </c>
      <c r="C263" s="3">
        <v>134.18</v>
      </c>
      <c r="D263" s="3" t="s">
        <v>712</v>
      </c>
      <c r="E263" s="3" t="s">
        <v>713</v>
      </c>
      <c r="F263" s="3" t="s">
        <v>16</v>
      </c>
      <c r="G263" s="3" t="s">
        <v>17</v>
      </c>
      <c r="H263" s="4">
        <v>45701</v>
      </c>
      <c r="I263" s="3">
        <f t="shared" si="8"/>
        <v>2025</v>
      </c>
      <c r="J263" s="3">
        <f t="shared" si="9"/>
        <v>2</v>
      </c>
      <c r="K263" s="3" t="s">
        <v>714</v>
      </c>
      <c r="L263" s="4">
        <v>45693</v>
      </c>
      <c r="M263" s="3" t="s">
        <v>19</v>
      </c>
      <c r="N263" s="3" t="s">
        <v>20</v>
      </c>
    </row>
    <row r="264" spans="1:14" ht="60" x14ac:dyDescent="0.25">
      <c r="A264" s="3" t="s">
        <v>715</v>
      </c>
      <c r="B264" s="3">
        <v>273.85000000000002</v>
      </c>
      <c r="C264" s="3">
        <v>993.64</v>
      </c>
      <c r="D264" s="3" t="s">
        <v>194</v>
      </c>
      <c r="E264" s="3" t="str">
        <f>VLOOKUP(D264,'[1]GIROS GENERALES'!$B$2:$C$143,2,FALSE)</f>
        <v>HOSTALES</v>
      </c>
      <c r="F264" s="3" t="s">
        <v>23</v>
      </c>
      <c r="G264" s="3" t="s">
        <v>24</v>
      </c>
      <c r="H264" s="4">
        <v>45700</v>
      </c>
      <c r="I264" s="3">
        <f t="shared" si="8"/>
        <v>2025</v>
      </c>
      <c r="J264" s="3">
        <f t="shared" si="9"/>
        <v>2</v>
      </c>
      <c r="K264" s="3" t="s">
        <v>716</v>
      </c>
      <c r="L264" s="4">
        <v>45691</v>
      </c>
      <c r="M264" s="3" t="s">
        <v>19</v>
      </c>
      <c r="N264" s="3" t="s">
        <v>20</v>
      </c>
    </row>
    <row r="265" spans="1:14" ht="60" x14ac:dyDescent="0.25">
      <c r="A265" s="3" t="s">
        <v>717</v>
      </c>
      <c r="B265" s="3">
        <v>273.85000000000002</v>
      </c>
      <c r="C265" s="3">
        <v>308.41000000000003</v>
      </c>
      <c r="D265" s="3" t="s">
        <v>718</v>
      </c>
      <c r="E265" s="3" t="s">
        <v>194</v>
      </c>
      <c r="F265" s="3" t="s">
        <v>23</v>
      </c>
      <c r="G265" s="3" t="s">
        <v>24</v>
      </c>
      <c r="H265" s="4">
        <v>45700</v>
      </c>
      <c r="I265" s="3">
        <f t="shared" si="8"/>
        <v>2025</v>
      </c>
      <c r="J265" s="3">
        <f t="shared" si="9"/>
        <v>2</v>
      </c>
      <c r="K265" s="3" t="s">
        <v>719</v>
      </c>
      <c r="L265" s="4">
        <v>45699</v>
      </c>
      <c r="M265" s="3" t="s">
        <v>19</v>
      </c>
      <c r="N265" s="3" t="s">
        <v>20</v>
      </c>
    </row>
    <row r="266" spans="1:14" ht="180" x14ac:dyDescent="0.25">
      <c r="A266" s="3" t="s">
        <v>720</v>
      </c>
      <c r="B266" s="3">
        <v>897.13</v>
      </c>
      <c r="C266" s="5">
        <v>3900.6</v>
      </c>
      <c r="D266" s="3" t="s">
        <v>137</v>
      </c>
      <c r="E266" s="3" t="s">
        <v>138</v>
      </c>
      <c r="F266" s="3" t="s">
        <v>23</v>
      </c>
      <c r="G266" s="3" t="s">
        <v>24</v>
      </c>
      <c r="H266" s="4">
        <v>45699</v>
      </c>
      <c r="I266" s="3">
        <f t="shared" si="8"/>
        <v>2025</v>
      </c>
      <c r="J266" s="3">
        <f t="shared" si="9"/>
        <v>2</v>
      </c>
      <c r="K266" s="3" t="s">
        <v>721</v>
      </c>
      <c r="L266" s="4">
        <v>45618</v>
      </c>
      <c r="M266" s="3" t="s">
        <v>19</v>
      </c>
      <c r="N266" s="3" t="s">
        <v>20</v>
      </c>
    </row>
    <row r="267" spans="1:14" ht="45" x14ac:dyDescent="0.25">
      <c r="A267" s="3" t="s">
        <v>722</v>
      </c>
      <c r="B267" s="3">
        <v>273.85000000000002</v>
      </c>
      <c r="C267" s="3">
        <v>40</v>
      </c>
      <c r="D267" s="3" t="s">
        <v>32</v>
      </c>
      <c r="E267" s="3" t="str">
        <f>VLOOKUP(D267,'[1]GIROS GENERALES'!$B$2:$C$143,2,FALSE)</f>
        <v>MINIMARKET</v>
      </c>
      <c r="F267" s="3" t="s">
        <v>33</v>
      </c>
      <c r="G267" s="3" t="s">
        <v>34</v>
      </c>
      <c r="H267" s="4">
        <v>45699</v>
      </c>
      <c r="I267" s="3">
        <f t="shared" si="8"/>
        <v>2025</v>
      </c>
      <c r="J267" s="3">
        <f t="shared" si="9"/>
        <v>2</v>
      </c>
      <c r="K267" s="3" t="s">
        <v>723</v>
      </c>
      <c r="L267" s="4">
        <v>45693</v>
      </c>
      <c r="M267" s="3" t="s">
        <v>19</v>
      </c>
      <c r="N267" s="3" t="s">
        <v>20</v>
      </c>
    </row>
    <row r="268" spans="1:14" ht="75" x14ac:dyDescent="0.25">
      <c r="A268" s="3" t="s">
        <v>724</v>
      </c>
      <c r="B268" s="3">
        <v>273.85000000000002</v>
      </c>
      <c r="C268" s="3">
        <v>70</v>
      </c>
      <c r="D268" s="3" t="s">
        <v>442</v>
      </c>
      <c r="E268" s="3" t="str">
        <f>VLOOKUP(D268,'[1]GIROS GENERALES'!$B$2:$C$143,2,FALSE)</f>
        <v>BAZAR</v>
      </c>
      <c r="F268" s="3" t="s">
        <v>23</v>
      </c>
      <c r="G268" s="3" t="s">
        <v>24</v>
      </c>
      <c r="H268" s="4">
        <v>45699</v>
      </c>
      <c r="I268" s="3">
        <f t="shared" si="8"/>
        <v>2025</v>
      </c>
      <c r="J268" s="3">
        <f t="shared" si="9"/>
        <v>2</v>
      </c>
      <c r="K268" s="3" t="s">
        <v>725</v>
      </c>
      <c r="L268" s="4">
        <v>45694</v>
      </c>
      <c r="M268" s="3" t="s">
        <v>19</v>
      </c>
      <c r="N268" s="3" t="s">
        <v>20</v>
      </c>
    </row>
    <row r="269" spans="1:14" ht="60" x14ac:dyDescent="0.25">
      <c r="A269" s="3" t="s">
        <v>726</v>
      </c>
      <c r="B269" s="3">
        <v>273.85000000000002</v>
      </c>
      <c r="C269" s="3">
        <v>31</v>
      </c>
      <c r="D269" s="3" t="s">
        <v>121</v>
      </c>
      <c r="E269" s="3" t="str">
        <f>VLOOKUP(D269,'[1]GIROS GENERALES'!$B$2:$C$143,2,FALSE)</f>
        <v>FARMACIAS Y BOTICAS</v>
      </c>
      <c r="F269" s="3" t="s">
        <v>23</v>
      </c>
      <c r="G269" s="3" t="s">
        <v>24</v>
      </c>
      <c r="H269" s="4">
        <v>45699</v>
      </c>
      <c r="I269" s="3">
        <f t="shared" si="8"/>
        <v>2025</v>
      </c>
      <c r="J269" s="3">
        <f t="shared" si="9"/>
        <v>2</v>
      </c>
      <c r="K269" s="3" t="s">
        <v>727</v>
      </c>
      <c r="L269" s="4">
        <v>45694</v>
      </c>
      <c r="M269" s="3" t="s">
        <v>19</v>
      </c>
      <c r="N269" s="3" t="s">
        <v>20</v>
      </c>
    </row>
    <row r="270" spans="1:14" ht="75" x14ac:dyDescent="0.25">
      <c r="A270" s="3" t="s">
        <v>728</v>
      </c>
      <c r="B270" s="3">
        <v>273.85000000000002</v>
      </c>
      <c r="C270" s="3">
        <v>500</v>
      </c>
      <c r="D270" s="3" t="s">
        <v>729</v>
      </c>
      <c r="E270" s="3" t="str">
        <f>VLOOKUP(D270,'[1]GIROS GENERALES'!$B$2:$C$143,2,FALSE)</f>
        <v>RESTAURANTES</v>
      </c>
      <c r="F270" s="3" t="s">
        <v>188</v>
      </c>
      <c r="G270" s="3" t="s">
        <v>189</v>
      </c>
      <c r="H270" s="4">
        <v>45698</v>
      </c>
      <c r="I270" s="3">
        <f t="shared" si="8"/>
        <v>2025</v>
      </c>
      <c r="J270" s="3">
        <f t="shared" si="9"/>
        <v>2</v>
      </c>
      <c r="K270" s="3" t="s">
        <v>730</v>
      </c>
      <c r="L270" s="4">
        <v>45695</v>
      </c>
      <c r="M270" s="3" t="s">
        <v>19</v>
      </c>
      <c r="N270" s="3" t="s">
        <v>20</v>
      </c>
    </row>
    <row r="271" spans="1:14" ht="60" x14ac:dyDescent="0.25">
      <c r="A271" s="3" t="s">
        <v>731</v>
      </c>
      <c r="B271" s="3">
        <v>273.85000000000002</v>
      </c>
      <c r="C271" s="3">
        <v>601.54999999999995</v>
      </c>
      <c r="D271" s="3" t="s">
        <v>732</v>
      </c>
      <c r="E271" s="3" t="s">
        <v>150</v>
      </c>
      <c r="F271" s="3" t="s">
        <v>23</v>
      </c>
      <c r="G271" s="3" t="s">
        <v>24</v>
      </c>
      <c r="H271" s="4">
        <v>45698</v>
      </c>
      <c r="I271" s="3">
        <f t="shared" si="8"/>
        <v>2025</v>
      </c>
      <c r="J271" s="3">
        <f t="shared" si="9"/>
        <v>2</v>
      </c>
      <c r="K271" s="3" t="s">
        <v>733</v>
      </c>
      <c r="L271" s="4">
        <v>45693</v>
      </c>
      <c r="M271" s="3" t="s">
        <v>19</v>
      </c>
      <c r="N271" s="3" t="s">
        <v>20</v>
      </c>
    </row>
    <row r="272" spans="1:14" ht="60" x14ac:dyDescent="0.25">
      <c r="A272" s="3" t="s">
        <v>734</v>
      </c>
      <c r="B272" s="3">
        <v>273.85000000000002</v>
      </c>
      <c r="C272" s="3">
        <v>50</v>
      </c>
      <c r="D272" s="3" t="s">
        <v>32</v>
      </c>
      <c r="E272" s="3" t="str">
        <f>VLOOKUP(D272,'[1]GIROS GENERALES'!$B$2:$C$143,2,FALSE)</f>
        <v>MINIMARKET</v>
      </c>
      <c r="F272" s="3" t="s">
        <v>23</v>
      </c>
      <c r="G272" s="3" t="s">
        <v>24</v>
      </c>
      <c r="H272" s="4">
        <v>45695</v>
      </c>
      <c r="I272" s="3">
        <f t="shared" si="8"/>
        <v>2025</v>
      </c>
      <c r="J272" s="3">
        <f t="shared" si="9"/>
        <v>2</v>
      </c>
      <c r="K272" s="3" t="s">
        <v>735</v>
      </c>
      <c r="L272" s="4">
        <v>45692</v>
      </c>
      <c r="M272" s="3" t="s">
        <v>19</v>
      </c>
      <c r="N272" s="3" t="s">
        <v>20</v>
      </c>
    </row>
    <row r="273" spans="1:14" ht="75" x14ac:dyDescent="0.25">
      <c r="A273" s="3" t="s">
        <v>736</v>
      </c>
      <c r="B273" s="3">
        <v>50.17</v>
      </c>
      <c r="C273" s="3">
        <v>46</v>
      </c>
      <c r="D273" s="3" t="s">
        <v>737</v>
      </c>
      <c r="E273" s="3" t="s">
        <v>150</v>
      </c>
      <c r="F273" s="3" t="s">
        <v>16</v>
      </c>
      <c r="G273" s="3" t="s">
        <v>17</v>
      </c>
      <c r="H273" s="4">
        <v>45694</v>
      </c>
      <c r="I273" s="3">
        <f t="shared" si="8"/>
        <v>2025</v>
      </c>
      <c r="J273" s="3">
        <f t="shared" si="9"/>
        <v>2</v>
      </c>
      <c r="K273" s="3" t="s">
        <v>738</v>
      </c>
      <c r="L273" s="4">
        <v>45687</v>
      </c>
      <c r="M273" s="3" t="s">
        <v>19</v>
      </c>
      <c r="N273" s="3" t="s">
        <v>20</v>
      </c>
    </row>
    <row r="274" spans="1:14" ht="60" x14ac:dyDescent="0.25">
      <c r="A274" s="3" t="s">
        <v>739</v>
      </c>
      <c r="B274" s="3">
        <v>273.85000000000002</v>
      </c>
      <c r="C274" s="3">
        <v>50</v>
      </c>
      <c r="D274" s="3" t="s">
        <v>153</v>
      </c>
      <c r="E274" s="3" t="str">
        <f>VLOOKUP(D274,'[1]GIROS GENERALES'!$B$2:$C$143,2,FALSE)</f>
        <v>RESTAURANTES</v>
      </c>
      <c r="F274" s="3" t="s">
        <v>23</v>
      </c>
      <c r="G274" s="3" t="s">
        <v>24</v>
      </c>
      <c r="H274" s="4">
        <v>45694</v>
      </c>
      <c r="I274" s="3">
        <f t="shared" si="8"/>
        <v>2025</v>
      </c>
      <c r="J274" s="3">
        <f t="shared" si="9"/>
        <v>2</v>
      </c>
      <c r="K274" s="3" t="s">
        <v>740</v>
      </c>
      <c r="L274" s="4">
        <v>45686</v>
      </c>
      <c r="M274" s="3" t="s">
        <v>19</v>
      </c>
      <c r="N274" s="3" t="s">
        <v>20</v>
      </c>
    </row>
    <row r="275" spans="1:14" ht="75" x14ac:dyDescent="0.25">
      <c r="A275" s="3" t="s">
        <v>741</v>
      </c>
      <c r="B275" s="3">
        <v>273.85000000000002</v>
      </c>
      <c r="C275" s="3">
        <v>60</v>
      </c>
      <c r="D275" s="3" t="s">
        <v>507</v>
      </c>
      <c r="E275" s="3" t="str">
        <f>VLOOKUP(D275,'[1]GIROS GENERALES'!$B$2:$C$143,2,FALSE)</f>
        <v>RESTAURANTES</v>
      </c>
      <c r="F275" s="3" t="s">
        <v>188</v>
      </c>
      <c r="G275" s="3" t="s">
        <v>189</v>
      </c>
      <c r="H275" s="4">
        <v>45694</v>
      </c>
      <c r="I275" s="3">
        <f t="shared" si="8"/>
        <v>2025</v>
      </c>
      <c r="J275" s="3">
        <f t="shared" si="9"/>
        <v>2</v>
      </c>
      <c r="K275" s="3" t="s">
        <v>742</v>
      </c>
      <c r="L275" s="4">
        <v>45688</v>
      </c>
      <c r="M275" s="3" t="s">
        <v>19</v>
      </c>
      <c r="N275" s="3" t="s">
        <v>20</v>
      </c>
    </row>
    <row r="276" spans="1:14" ht="60" x14ac:dyDescent="0.25">
      <c r="A276" s="3" t="s">
        <v>743</v>
      </c>
      <c r="B276" s="3">
        <v>273.85000000000002</v>
      </c>
      <c r="C276" s="3">
        <v>30</v>
      </c>
      <c r="D276" s="3" t="s">
        <v>15</v>
      </c>
      <c r="E276" s="3" t="str">
        <f>VLOOKUP(D276,'[1]GIROS GENERALES'!$B$2:$C$143,2,FALSE)</f>
        <v>SALONES DE BELLEZA</v>
      </c>
      <c r="F276" s="3" t="s">
        <v>23</v>
      </c>
      <c r="G276" s="3" t="s">
        <v>24</v>
      </c>
      <c r="H276" s="4">
        <v>45694</v>
      </c>
      <c r="I276" s="3">
        <f t="shared" si="8"/>
        <v>2025</v>
      </c>
      <c r="J276" s="3">
        <f t="shared" si="9"/>
        <v>2</v>
      </c>
      <c r="K276" s="3" t="s">
        <v>744</v>
      </c>
      <c r="L276" s="4">
        <v>45685</v>
      </c>
      <c r="M276" s="3" t="s">
        <v>19</v>
      </c>
      <c r="N276" s="3" t="s">
        <v>20</v>
      </c>
    </row>
    <row r="277" spans="1:14" ht="45" x14ac:dyDescent="0.25">
      <c r="A277" s="3" t="s">
        <v>745</v>
      </c>
      <c r="B277" s="3">
        <v>273.85000000000002</v>
      </c>
      <c r="C277" s="3">
        <v>162.69999999999999</v>
      </c>
      <c r="D277" s="3" t="s">
        <v>746</v>
      </c>
      <c r="E277" s="3" t="str">
        <f>VLOOKUP(D277,'[1]GIROS GENERALES'!$B$2:$C$143,2,FALSE)</f>
        <v>DISTRIBUIDORA DE ALIMENTOS</v>
      </c>
      <c r="F277" s="3" t="s">
        <v>33</v>
      </c>
      <c r="G277" s="3" t="s">
        <v>34</v>
      </c>
      <c r="H277" s="4">
        <v>45694</v>
      </c>
      <c r="I277" s="3">
        <f t="shared" si="8"/>
        <v>2025</v>
      </c>
      <c r="J277" s="3">
        <f t="shared" si="9"/>
        <v>2</v>
      </c>
      <c r="K277" s="3" t="s">
        <v>747</v>
      </c>
      <c r="L277" s="4">
        <v>45681</v>
      </c>
      <c r="M277" s="3" t="s">
        <v>19</v>
      </c>
      <c r="N277" s="3" t="s">
        <v>20</v>
      </c>
    </row>
    <row r="278" spans="1:14" ht="90" x14ac:dyDescent="0.25">
      <c r="A278" s="3" t="s">
        <v>748</v>
      </c>
      <c r="B278" s="3">
        <v>273.85000000000002</v>
      </c>
      <c r="C278" s="3">
        <v>10</v>
      </c>
      <c r="D278" s="3" t="s">
        <v>749</v>
      </c>
      <c r="E278" s="3" t="s">
        <v>48</v>
      </c>
      <c r="F278" s="3" t="s">
        <v>188</v>
      </c>
      <c r="G278" s="3" t="s">
        <v>189</v>
      </c>
      <c r="H278" s="4">
        <v>45694</v>
      </c>
      <c r="I278" s="3">
        <f t="shared" si="8"/>
        <v>2025</v>
      </c>
      <c r="J278" s="3">
        <f t="shared" si="9"/>
        <v>2</v>
      </c>
      <c r="K278" s="3" t="s">
        <v>750</v>
      </c>
      <c r="L278" s="4">
        <v>45687</v>
      </c>
      <c r="M278" s="3" t="s">
        <v>19</v>
      </c>
      <c r="N278" s="3" t="s">
        <v>20</v>
      </c>
    </row>
    <row r="279" spans="1:14" ht="60" x14ac:dyDescent="0.25">
      <c r="A279" s="3" t="s">
        <v>751</v>
      </c>
      <c r="B279" s="3">
        <v>273.85000000000002</v>
      </c>
      <c r="C279" s="3">
        <v>16</v>
      </c>
      <c r="D279" s="3" t="s">
        <v>752</v>
      </c>
      <c r="E279" s="3" t="s">
        <v>150</v>
      </c>
      <c r="F279" s="3" t="s">
        <v>23</v>
      </c>
      <c r="G279" s="3" t="s">
        <v>24</v>
      </c>
      <c r="H279" s="4">
        <v>45688</v>
      </c>
      <c r="I279" s="3">
        <f t="shared" si="8"/>
        <v>2025</v>
      </c>
      <c r="J279" s="3">
        <f t="shared" si="9"/>
        <v>1</v>
      </c>
      <c r="K279" s="3" t="s">
        <v>753</v>
      </c>
      <c r="L279" s="4">
        <v>45681</v>
      </c>
      <c r="M279" s="3" t="s">
        <v>19</v>
      </c>
      <c r="N279" s="3" t="s">
        <v>20</v>
      </c>
    </row>
    <row r="280" spans="1:14" ht="45" x14ac:dyDescent="0.25">
      <c r="A280" s="3" t="s">
        <v>754</v>
      </c>
      <c r="B280" s="3">
        <v>50.17</v>
      </c>
      <c r="C280" s="3">
        <v>60</v>
      </c>
      <c r="D280" s="3" t="s">
        <v>310</v>
      </c>
      <c r="E280" s="3" t="str">
        <f>VLOOKUP(D280,'[1]GIROS GENERALES'!$B$2:$C$143,2,FALSE)</f>
        <v>JUEGOS ELECTRONICOS</v>
      </c>
      <c r="F280" s="3" t="s">
        <v>16</v>
      </c>
      <c r="G280" s="3" t="s">
        <v>17</v>
      </c>
      <c r="H280" s="4">
        <v>45688</v>
      </c>
      <c r="I280" s="3">
        <f t="shared" si="8"/>
        <v>2025</v>
      </c>
      <c r="J280" s="3">
        <f t="shared" si="9"/>
        <v>1</v>
      </c>
      <c r="K280" s="3" t="s">
        <v>755</v>
      </c>
      <c r="L280" s="4">
        <v>45680</v>
      </c>
      <c r="M280" s="3" t="s">
        <v>19</v>
      </c>
      <c r="N280" s="3" t="s">
        <v>20</v>
      </c>
    </row>
    <row r="281" spans="1:14" ht="45" x14ac:dyDescent="0.25">
      <c r="A281" s="3" t="s">
        <v>756</v>
      </c>
      <c r="B281" s="3">
        <v>273.85000000000002</v>
      </c>
      <c r="C281" s="3">
        <v>185.86</v>
      </c>
      <c r="D281" s="3" t="s">
        <v>194</v>
      </c>
      <c r="E281" s="3" t="str">
        <f>VLOOKUP(D281,'[1]GIROS GENERALES'!$B$2:$C$143,2,FALSE)</f>
        <v>HOSTALES</v>
      </c>
      <c r="F281" s="3" t="s">
        <v>33</v>
      </c>
      <c r="G281" s="3" t="s">
        <v>34</v>
      </c>
      <c r="H281" s="4">
        <v>45688</v>
      </c>
      <c r="I281" s="3">
        <f t="shared" si="8"/>
        <v>2025</v>
      </c>
      <c r="J281" s="3">
        <f t="shared" si="9"/>
        <v>1</v>
      </c>
      <c r="K281" s="3" t="s">
        <v>757</v>
      </c>
      <c r="L281" s="4">
        <v>45680</v>
      </c>
      <c r="M281" s="3" t="s">
        <v>19</v>
      </c>
      <c r="N281" s="3" t="s">
        <v>20</v>
      </c>
    </row>
    <row r="282" spans="1:14" ht="90" x14ac:dyDescent="0.25">
      <c r="A282" s="3" t="s">
        <v>758</v>
      </c>
      <c r="B282" s="3">
        <v>273.85000000000002</v>
      </c>
      <c r="C282" s="3">
        <v>10</v>
      </c>
      <c r="D282" s="3" t="s">
        <v>759</v>
      </c>
      <c r="E282" s="3" t="s">
        <v>28</v>
      </c>
      <c r="F282" s="3" t="s">
        <v>33</v>
      </c>
      <c r="G282" s="3" t="s">
        <v>34</v>
      </c>
      <c r="H282" s="4">
        <v>45688</v>
      </c>
      <c r="I282" s="3">
        <f t="shared" si="8"/>
        <v>2025</v>
      </c>
      <c r="J282" s="3">
        <f t="shared" si="9"/>
        <v>1</v>
      </c>
      <c r="K282" s="3" t="s">
        <v>760</v>
      </c>
      <c r="L282" s="4">
        <v>45674</v>
      </c>
      <c r="M282" s="3" t="s">
        <v>19</v>
      </c>
      <c r="N282" s="3" t="s">
        <v>20</v>
      </c>
    </row>
    <row r="283" spans="1:14" ht="135" x14ac:dyDescent="0.25">
      <c r="A283" s="3" t="s">
        <v>761</v>
      </c>
      <c r="B283" s="3">
        <v>273.85000000000002</v>
      </c>
      <c r="C283" s="3">
        <v>30</v>
      </c>
      <c r="D283" s="3" t="s">
        <v>344</v>
      </c>
      <c r="E283" s="3" t="str">
        <f>VLOOKUP(D283,'[1]GIROS GENERALES'!$B$2:$C$143,2,FALSE)</f>
        <v>SERVICIOS PROFESIONALES</v>
      </c>
      <c r="F283" s="3" t="s">
        <v>23</v>
      </c>
      <c r="G283" s="3" t="s">
        <v>24</v>
      </c>
      <c r="H283" s="4">
        <v>45686</v>
      </c>
      <c r="I283" s="3">
        <f t="shared" si="8"/>
        <v>2025</v>
      </c>
      <c r="J283" s="3">
        <f t="shared" si="9"/>
        <v>1</v>
      </c>
      <c r="K283" s="3" t="s">
        <v>762</v>
      </c>
      <c r="L283" s="4">
        <v>45680</v>
      </c>
      <c r="M283" s="3" t="s">
        <v>19</v>
      </c>
      <c r="N283" s="3" t="s">
        <v>20</v>
      </c>
    </row>
    <row r="284" spans="1:14" ht="135" x14ac:dyDescent="0.25">
      <c r="A284" s="3" t="s">
        <v>763</v>
      </c>
      <c r="B284" s="3">
        <v>273.85000000000002</v>
      </c>
      <c r="C284" s="3">
        <v>23</v>
      </c>
      <c r="D284" s="3" t="s">
        <v>344</v>
      </c>
      <c r="E284" s="3" t="str">
        <f>VLOOKUP(D284,'[1]GIROS GENERALES'!$B$2:$C$143,2,FALSE)</f>
        <v>SERVICIOS PROFESIONALES</v>
      </c>
      <c r="F284" s="3" t="s">
        <v>23</v>
      </c>
      <c r="G284" s="3" t="s">
        <v>24</v>
      </c>
      <c r="H284" s="4">
        <v>45686</v>
      </c>
      <c r="I284" s="3">
        <f t="shared" si="8"/>
        <v>2025</v>
      </c>
      <c r="J284" s="3">
        <f t="shared" si="9"/>
        <v>1</v>
      </c>
      <c r="K284" s="3" t="s">
        <v>764</v>
      </c>
      <c r="L284" s="4">
        <v>45681</v>
      </c>
      <c r="M284" s="3" t="s">
        <v>19</v>
      </c>
      <c r="N284" s="3" t="s">
        <v>20</v>
      </c>
    </row>
    <row r="285" spans="1:14" ht="45" x14ac:dyDescent="0.25">
      <c r="A285" s="3" t="s">
        <v>765</v>
      </c>
      <c r="B285" s="3">
        <v>50.17</v>
      </c>
      <c r="C285" s="3">
        <v>60</v>
      </c>
      <c r="D285" s="3" t="s">
        <v>153</v>
      </c>
      <c r="E285" s="3" t="str">
        <f>VLOOKUP(D285,'[1]GIROS GENERALES'!$B$2:$C$143,2,FALSE)</f>
        <v>RESTAURANTES</v>
      </c>
      <c r="F285" s="3" t="s">
        <v>33</v>
      </c>
      <c r="G285" s="3" t="s">
        <v>34</v>
      </c>
      <c r="H285" s="4">
        <v>45686</v>
      </c>
      <c r="I285" s="3">
        <f t="shared" si="8"/>
        <v>2025</v>
      </c>
      <c r="J285" s="3">
        <f t="shared" si="9"/>
        <v>1</v>
      </c>
      <c r="K285" s="3" t="s">
        <v>766</v>
      </c>
      <c r="L285" s="4">
        <v>45679</v>
      </c>
      <c r="M285" s="3" t="s">
        <v>19</v>
      </c>
      <c r="N285" s="3" t="s">
        <v>20</v>
      </c>
    </row>
    <row r="286" spans="1:14" ht="75" x14ac:dyDescent="0.25">
      <c r="A286" s="3" t="s">
        <v>767</v>
      </c>
      <c r="B286" s="3">
        <v>273.85000000000002</v>
      </c>
      <c r="C286" s="3">
        <v>256.5</v>
      </c>
      <c r="D286" s="3" t="s">
        <v>729</v>
      </c>
      <c r="E286" s="3" t="str">
        <f>VLOOKUP(D286,'[1]GIROS GENERALES'!$B$2:$C$143,2,FALSE)</f>
        <v>RESTAURANTES</v>
      </c>
      <c r="F286" s="3" t="s">
        <v>188</v>
      </c>
      <c r="G286" s="3" t="s">
        <v>189</v>
      </c>
      <c r="H286" s="4">
        <v>45686</v>
      </c>
      <c r="I286" s="3">
        <f t="shared" si="8"/>
        <v>2025</v>
      </c>
      <c r="J286" s="3">
        <f t="shared" si="9"/>
        <v>1</v>
      </c>
      <c r="K286" s="3" t="s">
        <v>768</v>
      </c>
      <c r="L286" s="4">
        <v>45677</v>
      </c>
      <c r="M286" s="3" t="s">
        <v>19</v>
      </c>
      <c r="N286" s="3" t="s">
        <v>20</v>
      </c>
    </row>
    <row r="287" spans="1:14" ht="60" x14ac:dyDescent="0.25">
      <c r="A287" s="3" t="s">
        <v>769</v>
      </c>
      <c r="B287" s="3">
        <v>273.85000000000002</v>
      </c>
      <c r="C287" s="3">
        <v>35</v>
      </c>
      <c r="D287" s="3" t="s">
        <v>62</v>
      </c>
      <c r="E287" s="3" t="str">
        <f>VLOOKUP(D287,'[1]GIROS GENERALES'!$B$2:$C$143,2,FALSE)</f>
        <v>FERRETERIA</v>
      </c>
      <c r="F287" s="3" t="s">
        <v>23</v>
      </c>
      <c r="G287" s="3" t="s">
        <v>24</v>
      </c>
      <c r="H287" s="4">
        <v>45673</v>
      </c>
      <c r="I287" s="3">
        <f t="shared" si="8"/>
        <v>2025</v>
      </c>
      <c r="J287" s="3">
        <f t="shared" si="9"/>
        <v>1</v>
      </c>
      <c r="K287" s="3" t="s">
        <v>770</v>
      </c>
      <c r="L287" s="4">
        <v>45671</v>
      </c>
      <c r="M287" s="3" t="s">
        <v>19</v>
      </c>
      <c r="N287" s="3" t="s">
        <v>20</v>
      </c>
    </row>
    <row r="288" spans="1:14" ht="45" x14ac:dyDescent="0.25">
      <c r="A288" s="3" t="s">
        <v>771</v>
      </c>
      <c r="B288" s="3">
        <v>273.85000000000002</v>
      </c>
      <c r="C288" s="3">
        <v>148.35</v>
      </c>
      <c r="D288" s="3" t="s">
        <v>211</v>
      </c>
      <c r="E288" s="3" t="s">
        <v>212</v>
      </c>
      <c r="F288" s="3" t="s">
        <v>44</v>
      </c>
      <c r="G288" s="3" t="s">
        <v>45</v>
      </c>
      <c r="H288" s="4">
        <v>45673</v>
      </c>
      <c r="I288" s="3">
        <f t="shared" si="8"/>
        <v>2025</v>
      </c>
      <c r="J288" s="3">
        <f t="shared" si="9"/>
        <v>1</v>
      </c>
      <c r="K288" s="3" t="s">
        <v>772</v>
      </c>
      <c r="L288" s="4">
        <v>45670</v>
      </c>
      <c r="M288" s="3" t="s">
        <v>19</v>
      </c>
      <c r="N288" s="3" t="s">
        <v>20</v>
      </c>
    </row>
    <row r="289" spans="1:14" ht="90" x14ac:dyDescent="0.25">
      <c r="A289" s="3" t="s">
        <v>773</v>
      </c>
      <c r="B289" s="3">
        <v>273.85000000000002</v>
      </c>
      <c r="C289" s="3">
        <v>150</v>
      </c>
      <c r="D289" s="3" t="s">
        <v>774</v>
      </c>
      <c r="E289" s="3" t="s">
        <v>385</v>
      </c>
      <c r="F289" s="3" t="s">
        <v>188</v>
      </c>
      <c r="G289" s="3" t="s">
        <v>189</v>
      </c>
      <c r="H289" s="4">
        <v>45673</v>
      </c>
      <c r="I289" s="3">
        <f t="shared" si="8"/>
        <v>2025</v>
      </c>
      <c r="J289" s="3">
        <f t="shared" si="9"/>
        <v>1</v>
      </c>
      <c r="K289" s="3" t="s">
        <v>775</v>
      </c>
      <c r="L289" s="4">
        <v>45670</v>
      </c>
      <c r="M289" s="3" t="s">
        <v>19</v>
      </c>
      <c r="N289" s="3" t="s">
        <v>20</v>
      </c>
    </row>
    <row r="290" spans="1:14" ht="75" x14ac:dyDescent="0.25">
      <c r="A290" s="3" t="s">
        <v>776</v>
      </c>
      <c r="B290" s="3">
        <v>273.85000000000002</v>
      </c>
      <c r="C290" s="3">
        <v>336.5</v>
      </c>
      <c r="D290" s="3" t="s">
        <v>729</v>
      </c>
      <c r="E290" s="3" t="str">
        <f>VLOOKUP(D290,'[1]GIROS GENERALES'!$B$2:$C$143,2,FALSE)</f>
        <v>RESTAURANTES</v>
      </c>
      <c r="F290" s="3" t="s">
        <v>188</v>
      </c>
      <c r="G290" s="3" t="s">
        <v>189</v>
      </c>
      <c r="H290" s="4">
        <v>45673</v>
      </c>
      <c r="I290" s="3">
        <f t="shared" si="8"/>
        <v>2025</v>
      </c>
      <c r="J290" s="3">
        <f t="shared" si="9"/>
        <v>1</v>
      </c>
      <c r="K290" s="3" t="s">
        <v>777</v>
      </c>
      <c r="L290" s="4">
        <v>45665</v>
      </c>
      <c r="M290" s="3" t="s">
        <v>19</v>
      </c>
      <c r="N290" s="3" t="s">
        <v>20</v>
      </c>
    </row>
    <row r="291" spans="1:14" ht="30" x14ac:dyDescent="0.25">
      <c r="A291" s="3" t="s">
        <v>778</v>
      </c>
      <c r="B291" s="3">
        <v>273.85000000000002</v>
      </c>
      <c r="C291" s="3">
        <v>44.74</v>
      </c>
      <c r="D291" s="3" t="s">
        <v>121</v>
      </c>
      <c r="E291" s="3" t="str">
        <f>VLOOKUP(D291,'[1]GIROS GENERALES'!$B$2:$C$143,2,FALSE)</f>
        <v>FARMACIAS Y BOTICAS</v>
      </c>
      <c r="F291" s="3" t="s">
        <v>16</v>
      </c>
      <c r="G291" s="3" t="s">
        <v>17</v>
      </c>
      <c r="H291" s="4">
        <v>45673</v>
      </c>
      <c r="I291" s="3">
        <f t="shared" si="8"/>
        <v>2025</v>
      </c>
      <c r="J291" s="3">
        <f t="shared" si="9"/>
        <v>1</v>
      </c>
      <c r="K291" s="3" t="s">
        <v>779</v>
      </c>
      <c r="L291" s="4">
        <v>45666</v>
      </c>
      <c r="M291" s="3" t="s">
        <v>19</v>
      </c>
      <c r="N291" s="3" t="s">
        <v>20</v>
      </c>
    </row>
    <row r="292" spans="1:14" ht="45" x14ac:dyDescent="0.25">
      <c r="A292" s="3" t="s">
        <v>780</v>
      </c>
      <c r="B292" s="3">
        <v>51.65</v>
      </c>
      <c r="C292" s="3">
        <v>41.3</v>
      </c>
      <c r="D292" s="3" t="s">
        <v>781</v>
      </c>
      <c r="E292" s="3" t="s">
        <v>782</v>
      </c>
      <c r="F292" s="3" t="s">
        <v>16</v>
      </c>
      <c r="G292" s="3" t="s">
        <v>17</v>
      </c>
      <c r="H292" s="4">
        <v>45673</v>
      </c>
      <c r="I292" s="3">
        <f t="shared" si="8"/>
        <v>2025</v>
      </c>
      <c r="J292" s="3">
        <f t="shared" si="9"/>
        <v>1</v>
      </c>
      <c r="K292" s="3" t="s">
        <v>783</v>
      </c>
      <c r="L292" s="4">
        <v>45659</v>
      </c>
      <c r="M292" s="3" t="s">
        <v>19</v>
      </c>
      <c r="N292" s="3" t="s">
        <v>20</v>
      </c>
    </row>
    <row r="293" spans="1:14" ht="30" x14ac:dyDescent="0.25">
      <c r="A293" s="3" t="s">
        <v>784</v>
      </c>
      <c r="B293" s="3">
        <v>273.85000000000002</v>
      </c>
      <c r="C293" s="3">
        <v>15</v>
      </c>
      <c r="D293" s="3" t="s">
        <v>104</v>
      </c>
      <c r="E293" s="3" t="str">
        <f>VLOOKUP(D293,'[1]GIROS GENERALES'!$B$2:$C$143,2,FALSE)</f>
        <v>VIDRIERIAS</v>
      </c>
      <c r="F293" s="3" t="s">
        <v>16</v>
      </c>
      <c r="G293" s="3" t="s">
        <v>17</v>
      </c>
      <c r="H293" s="4">
        <v>45673</v>
      </c>
      <c r="I293" s="3">
        <f t="shared" si="8"/>
        <v>2025</v>
      </c>
      <c r="J293" s="3">
        <f t="shared" si="9"/>
        <v>1</v>
      </c>
      <c r="K293" s="3" t="s">
        <v>785</v>
      </c>
      <c r="L293" s="4">
        <v>45665</v>
      </c>
      <c r="M293" s="3" t="s">
        <v>19</v>
      </c>
      <c r="N293" s="3" t="s">
        <v>20</v>
      </c>
    </row>
    <row r="294" spans="1:14" ht="120" x14ac:dyDescent="0.25">
      <c r="A294" s="3" t="s">
        <v>786</v>
      </c>
      <c r="B294" s="3">
        <v>656.49</v>
      </c>
      <c r="C294" s="5">
        <v>1307.26</v>
      </c>
      <c r="D294" s="3" t="s">
        <v>787</v>
      </c>
      <c r="E294" s="3" t="s">
        <v>138</v>
      </c>
      <c r="F294" s="3" t="s">
        <v>23</v>
      </c>
      <c r="G294" s="3" t="s">
        <v>24</v>
      </c>
      <c r="H294" s="4">
        <v>45670</v>
      </c>
      <c r="I294" s="3">
        <f t="shared" si="8"/>
        <v>2025</v>
      </c>
      <c r="J294" s="3">
        <f t="shared" si="9"/>
        <v>1</v>
      </c>
      <c r="K294" s="3" t="s">
        <v>788</v>
      </c>
      <c r="L294" s="4">
        <v>45589</v>
      </c>
      <c r="M294" s="3" t="s">
        <v>19</v>
      </c>
      <c r="N294" s="3" t="s">
        <v>20</v>
      </c>
    </row>
    <row r="295" spans="1:14" ht="60" x14ac:dyDescent="0.25">
      <c r="A295" s="3" t="s">
        <v>789</v>
      </c>
      <c r="B295" s="3">
        <v>0</v>
      </c>
      <c r="C295" s="3">
        <v>38</v>
      </c>
      <c r="D295" s="3" t="s">
        <v>48</v>
      </c>
      <c r="E295" s="3" t="str">
        <f>VLOOKUP(D295,'[1]GIROS GENERALES'!$B$2:$C$143,2,FALSE)</f>
        <v>BODEGAS</v>
      </c>
      <c r="F295" s="3" t="s">
        <v>23</v>
      </c>
      <c r="G295" s="3" t="s">
        <v>24</v>
      </c>
      <c r="H295" s="4">
        <v>45667</v>
      </c>
      <c r="I295" s="3">
        <f t="shared" si="8"/>
        <v>2025</v>
      </c>
      <c r="J295" s="3">
        <f t="shared" si="9"/>
        <v>1</v>
      </c>
      <c r="K295" s="3" t="s">
        <v>790</v>
      </c>
      <c r="L295" s="4">
        <v>45644</v>
      </c>
      <c r="M295" s="3" t="s">
        <v>19</v>
      </c>
      <c r="N295" s="3" t="s">
        <v>118</v>
      </c>
    </row>
    <row r="296" spans="1:14" ht="180" x14ac:dyDescent="0.25">
      <c r="A296" s="3" t="s">
        <v>791</v>
      </c>
      <c r="B296" s="3">
        <v>273.85000000000002</v>
      </c>
      <c r="C296" s="3">
        <v>130</v>
      </c>
      <c r="D296" s="3" t="s">
        <v>792</v>
      </c>
      <c r="E296" s="3" t="s">
        <v>793</v>
      </c>
      <c r="F296" s="3" t="s">
        <v>23</v>
      </c>
      <c r="G296" s="3" t="s">
        <v>24</v>
      </c>
      <c r="H296" s="4">
        <v>45666</v>
      </c>
      <c r="I296" s="3">
        <f t="shared" si="8"/>
        <v>2025</v>
      </c>
      <c r="J296" s="3">
        <f t="shared" si="9"/>
        <v>1</v>
      </c>
      <c r="K296" s="3" t="s">
        <v>794</v>
      </c>
      <c r="L296" s="4">
        <v>45665</v>
      </c>
      <c r="M296" s="3" t="s">
        <v>19</v>
      </c>
      <c r="N296" s="3" t="s">
        <v>20</v>
      </c>
    </row>
    <row r="297" spans="1:14" ht="45" x14ac:dyDescent="0.25">
      <c r="A297" s="3" t="s">
        <v>795</v>
      </c>
      <c r="B297" s="3">
        <v>263.61</v>
      </c>
      <c r="C297" s="3">
        <v>36</v>
      </c>
      <c r="D297" s="3" t="s">
        <v>72</v>
      </c>
      <c r="E297" s="3" t="s">
        <v>15</v>
      </c>
      <c r="F297" s="3" t="s">
        <v>33</v>
      </c>
      <c r="G297" s="3" t="s">
        <v>34</v>
      </c>
      <c r="H297" s="4">
        <v>45666</v>
      </c>
      <c r="I297" s="3">
        <f t="shared" si="8"/>
        <v>2025</v>
      </c>
      <c r="J297" s="3">
        <f t="shared" si="9"/>
        <v>1</v>
      </c>
      <c r="K297" s="3" t="s">
        <v>796</v>
      </c>
      <c r="L297" s="4">
        <v>45663</v>
      </c>
      <c r="M297" s="3" t="s">
        <v>19</v>
      </c>
      <c r="N297" s="3" t="s">
        <v>20</v>
      </c>
    </row>
    <row r="298" spans="1:14" ht="75" x14ac:dyDescent="0.25">
      <c r="A298" s="3" t="s">
        <v>797</v>
      </c>
      <c r="B298" s="3">
        <v>263.61</v>
      </c>
      <c r="C298" s="3">
        <v>9</v>
      </c>
      <c r="D298" s="3" t="s">
        <v>183</v>
      </c>
      <c r="E298" s="3" t="str">
        <f>VLOOKUP(D298,'[1]GIROS GENERALES'!$B$2:$C$143,2,FALSE)</f>
        <v>RESTAURANTES</v>
      </c>
      <c r="F298" s="3" t="s">
        <v>188</v>
      </c>
      <c r="G298" s="3" t="s">
        <v>189</v>
      </c>
      <c r="H298" s="4">
        <v>45665</v>
      </c>
      <c r="I298" s="3">
        <f t="shared" si="8"/>
        <v>2025</v>
      </c>
      <c r="J298" s="3">
        <f t="shared" si="9"/>
        <v>1</v>
      </c>
      <c r="K298" s="3" t="s">
        <v>798</v>
      </c>
      <c r="L298" s="4">
        <v>45656</v>
      </c>
      <c r="M298" s="3" t="s">
        <v>19</v>
      </c>
      <c r="N298" s="3" t="s">
        <v>20</v>
      </c>
    </row>
    <row r="299" spans="1:14" ht="135" x14ac:dyDescent="0.25">
      <c r="A299" s="3" t="s">
        <v>799</v>
      </c>
      <c r="B299" s="3">
        <v>263.61</v>
      </c>
      <c r="C299" s="3">
        <v>8</v>
      </c>
      <c r="D299" s="3" t="s">
        <v>344</v>
      </c>
      <c r="E299" s="3" t="str">
        <f>VLOOKUP(D299,'[1]GIROS GENERALES'!$B$2:$C$143,2,FALSE)</f>
        <v>SERVICIOS PROFESIONALES</v>
      </c>
      <c r="F299" s="3" t="s">
        <v>44</v>
      </c>
      <c r="G299" s="3" t="s">
        <v>45</v>
      </c>
      <c r="H299" s="4">
        <v>45665</v>
      </c>
      <c r="I299" s="3">
        <f t="shared" si="8"/>
        <v>2025</v>
      </c>
      <c r="J299" s="3">
        <f t="shared" si="9"/>
        <v>1</v>
      </c>
      <c r="K299" s="3" t="s">
        <v>800</v>
      </c>
      <c r="L299" s="4">
        <v>45653</v>
      </c>
      <c r="M299" s="3" t="s">
        <v>19</v>
      </c>
      <c r="N299" s="3" t="s">
        <v>20</v>
      </c>
    </row>
    <row r="300" spans="1:14" ht="60" x14ac:dyDescent="0.25">
      <c r="A300" s="3" t="s">
        <v>801</v>
      </c>
      <c r="B300" s="3">
        <v>263.61</v>
      </c>
      <c r="C300" s="3">
        <v>9</v>
      </c>
      <c r="D300" s="3" t="s">
        <v>32</v>
      </c>
      <c r="E300" s="3" t="str">
        <f>VLOOKUP(D300,'[1]GIROS GENERALES'!$B$2:$C$143,2,FALSE)</f>
        <v>MINIMARKET</v>
      </c>
      <c r="F300" s="3" t="s">
        <v>23</v>
      </c>
      <c r="G300" s="3" t="s">
        <v>24</v>
      </c>
      <c r="H300" s="4">
        <v>45665</v>
      </c>
      <c r="I300" s="3">
        <f t="shared" si="8"/>
        <v>2025</v>
      </c>
      <c r="J300" s="3">
        <f t="shared" si="9"/>
        <v>1</v>
      </c>
      <c r="K300" s="3" t="s">
        <v>802</v>
      </c>
      <c r="L300" s="4">
        <v>45656</v>
      </c>
      <c r="M300" s="3" t="s">
        <v>19</v>
      </c>
      <c r="N300" s="3" t="s">
        <v>20</v>
      </c>
    </row>
    <row r="301" spans="1:14" ht="60" x14ac:dyDescent="0.25">
      <c r="A301" s="3" t="s">
        <v>803</v>
      </c>
      <c r="B301" s="3">
        <v>263.61</v>
      </c>
      <c r="C301" s="3">
        <v>240</v>
      </c>
      <c r="D301" s="3" t="s">
        <v>153</v>
      </c>
      <c r="E301" s="3" t="str">
        <f>VLOOKUP(D301,'[1]GIROS GENERALES'!$B$2:$C$143,2,FALSE)</f>
        <v>RESTAURANTES</v>
      </c>
      <c r="F301" s="3" t="s">
        <v>23</v>
      </c>
      <c r="G301" s="3" t="s">
        <v>24</v>
      </c>
      <c r="H301" s="4">
        <v>45665</v>
      </c>
      <c r="I301" s="3">
        <f t="shared" si="8"/>
        <v>2025</v>
      </c>
      <c r="J301" s="3">
        <f t="shared" si="9"/>
        <v>1</v>
      </c>
      <c r="K301" s="3" t="s">
        <v>804</v>
      </c>
      <c r="L301" s="4">
        <v>45656</v>
      </c>
      <c r="M301" s="3" t="s">
        <v>19</v>
      </c>
      <c r="N301" s="3" t="s">
        <v>20</v>
      </c>
    </row>
    <row r="302" spans="1:14" ht="60" x14ac:dyDescent="0.25">
      <c r="A302" s="3" t="s">
        <v>805</v>
      </c>
      <c r="B302" s="3">
        <v>263.61</v>
      </c>
      <c r="C302" s="3">
        <v>15</v>
      </c>
      <c r="D302" s="3" t="s">
        <v>507</v>
      </c>
      <c r="E302" s="3" t="str">
        <f>VLOOKUP(D302,'[1]GIROS GENERALES'!$B$2:$C$143,2,FALSE)</f>
        <v>RESTAURANTES</v>
      </c>
      <c r="F302" s="3" t="s">
        <v>23</v>
      </c>
      <c r="G302" s="3" t="s">
        <v>24</v>
      </c>
      <c r="H302" s="4">
        <v>45665</v>
      </c>
      <c r="I302" s="3">
        <f t="shared" si="8"/>
        <v>2025</v>
      </c>
      <c r="J302" s="3">
        <f t="shared" si="9"/>
        <v>1</v>
      </c>
      <c r="K302" s="3" t="s">
        <v>806</v>
      </c>
      <c r="L302" s="4">
        <v>45656</v>
      </c>
      <c r="M302" s="3" t="s">
        <v>19</v>
      </c>
      <c r="N302" s="3" t="s">
        <v>20</v>
      </c>
    </row>
    <row r="303" spans="1:14" ht="45" x14ac:dyDescent="0.25">
      <c r="A303" s="3" t="s">
        <v>807</v>
      </c>
      <c r="B303" s="3">
        <v>263.61</v>
      </c>
      <c r="C303" s="3">
        <v>60</v>
      </c>
      <c r="D303" s="3" t="s">
        <v>75</v>
      </c>
      <c r="E303" s="3" t="str">
        <f>VLOOKUP(D303,'[1]GIROS GENERALES'!$B$2:$C$143,2,FALSE)</f>
        <v>FARMACIAS Y BOTICAS</v>
      </c>
      <c r="F303" s="3" t="s">
        <v>107</v>
      </c>
      <c r="G303" s="3" t="s">
        <v>108</v>
      </c>
      <c r="H303" s="4">
        <v>45664</v>
      </c>
      <c r="I303" s="3">
        <f t="shared" si="8"/>
        <v>2025</v>
      </c>
      <c r="J303" s="3">
        <f t="shared" si="9"/>
        <v>1</v>
      </c>
      <c r="K303" s="3" t="s">
        <v>808</v>
      </c>
      <c r="L303" s="4">
        <v>45649</v>
      </c>
      <c r="M303" s="3" t="s">
        <v>19</v>
      </c>
      <c r="N303" s="3" t="s">
        <v>20</v>
      </c>
    </row>
    <row r="304" spans="1:14" ht="75" x14ac:dyDescent="0.25">
      <c r="A304" s="3" t="s">
        <v>809</v>
      </c>
      <c r="B304" s="3">
        <v>263.61</v>
      </c>
      <c r="C304" s="3">
        <v>4</v>
      </c>
      <c r="D304" s="3" t="s">
        <v>442</v>
      </c>
      <c r="E304" s="3" t="str">
        <f>VLOOKUP(D304,'[1]GIROS GENERALES'!$B$2:$C$143,2,FALSE)</f>
        <v>BAZAR</v>
      </c>
      <c r="F304" s="3" t="s">
        <v>33</v>
      </c>
      <c r="G304" s="3" t="s">
        <v>34</v>
      </c>
      <c r="H304" s="4">
        <v>45664</v>
      </c>
      <c r="I304" s="3">
        <f t="shared" si="8"/>
        <v>2025</v>
      </c>
      <c r="J304" s="3">
        <f t="shared" si="9"/>
        <v>1</v>
      </c>
      <c r="K304" s="3" t="s">
        <v>810</v>
      </c>
      <c r="L304" s="4">
        <v>45644</v>
      </c>
      <c r="M304" s="3" t="s">
        <v>19</v>
      </c>
      <c r="N304" s="3" t="s">
        <v>20</v>
      </c>
    </row>
    <row r="305" spans="1:14" ht="210" x14ac:dyDescent="0.25">
      <c r="A305" s="3" t="s">
        <v>811</v>
      </c>
      <c r="B305" s="3">
        <v>263.61</v>
      </c>
      <c r="C305" s="3">
        <v>20</v>
      </c>
      <c r="D305" s="3" t="s">
        <v>812</v>
      </c>
      <c r="E305" s="3" t="s">
        <v>612</v>
      </c>
      <c r="F305" s="3" t="s">
        <v>23</v>
      </c>
      <c r="G305" s="3" t="s">
        <v>24</v>
      </c>
      <c r="H305" s="4">
        <v>45664</v>
      </c>
      <c r="I305" s="3">
        <f t="shared" si="8"/>
        <v>2025</v>
      </c>
      <c r="J305" s="3">
        <f t="shared" si="9"/>
        <v>1</v>
      </c>
      <c r="K305" s="3" t="s">
        <v>813</v>
      </c>
      <c r="L305" s="4">
        <v>45649</v>
      </c>
      <c r="M305" s="3" t="s">
        <v>19</v>
      </c>
      <c r="N305" s="3" t="s">
        <v>20</v>
      </c>
    </row>
  </sheetData>
  <autoFilter ref="A1:N1" xr:uid="{0C1397AE-1F6A-4A49-B91A-F1C03E4CABB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3453-5A6D-4BEB-BA25-B0880866BF8B}">
  <dimension ref="A3:C14"/>
  <sheetViews>
    <sheetView workbookViewId="0">
      <selection activeCell="B31" sqref="B31"/>
    </sheetView>
  </sheetViews>
  <sheetFormatPr baseColWidth="10" defaultRowHeight="15" x14ac:dyDescent="0.25"/>
  <cols>
    <col min="1" max="1" width="35.5703125" bestFit="1" customWidth="1"/>
    <col min="2" max="2" width="21" bestFit="1" customWidth="1"/>
    <col min="3" max="3" width="17.28515625" bestFit="1" customWidth="1"/>
  </cols>
  <sheetData>
    <row r="3" spans="1:3" x14ac:dyDescent="0.25">
      <c r="A3" s="7" t="s">
        <v>815</v>
      </c>
      <c r="B3" t="s">
        <v>817</v>
      </c>
      <c r="C3" t="s">
        <v>818</v>
      </c>
    </row>
    <row r="4" spans="1:3" x14ac:dyDescent="0.25">
      <c r="A4" s="8" t="s">
        <v>108</v>
      </c>
      <c r="B4" s="9">
        <v>28</v>
      </c>
      <c r="C4" s="10">
        <v>6765.800000000002</v>
      </c>
    </row>
    <row r="5" spans="1:3" x14ac:dyDescent="0.25">
      <c r="A5" s="8" t="s">
        <v>34</v>
      </c>
      <c r="B5" s="9">
        <v>68</v>
      </c>
      <c r="C5" s="10">
        <v>18212.880000000005</v>
      </c>
    </row>
    <row r="6" spans="1:3" x14ac:dyDescent="0.25">
      <c r="A6" s="8" t="s">
        <v>17</v>
      </c>
      <c r="B6" s="9">
        <v>52</v>
      </c>
      <c r="C6" s="10">
        <v>16232.910000000009</v>
      </c>
    </row>
    <row r="7" spans="1:3" x14ac:dyDescent="0.25">
      <c r="A7" s="8" t="s">
        <v>265</v>
      </c>
      <c r="B7" s="9">
        <v>1</v>
      </c>
      <c r="C7" s="10">
        <v>931.97</v>
      </c>
    </row>
    <row r="8" spans="1:3" x14ac:dyDescent="0.25">
      <c r="A8" s="8" t="s">
        <v>185</v>
      </c>
      <c r="B8" s="9">
        <v>3</v>
      </c>
      <c r="C8" s="10">
        <v>821.55000000000007</v>
      </c>
    </row>
    <row r="9" spans="1:3" x14ac:dyDescent="0.25">
      <c r="A9" s="8" t="s">
        <v>24</v>
      </c>
      <c r="B9" s="9">
        <v>123</v>
      </c>
      <c r="C9" s="10">
        <v>36164.099999999933</v>
      </c>
    </row>
    <row r="10" spans="1:3" x14ac:dyDescent="0.25">
      <c r="A10" s="8" t="s">
        <v>45</v>
      </c>
      <c r="B10" s="9">
        <v>17</v>
      </c>
      <c r="C10" s="10">
        <v>6345.7200000000012</v>
      </c>
    </row>
    <row r="11" spans="1:3" x14ac:dyDescent="0.25">
      <c r="A11" s="8" t="s">
        <v>189</v>
      </c>
      <c r="B11" s="9">
        <v>9</v>
      </c>
      <c r="C11" s="10">
        <v>2454.41</v>
      </c>
    </row>
    <row r="12" spans="1:3" x14ac:dyDescent="0.25">
      <c r="A12" s="8" t="s">
        <v>300</v>
      </c>
      <c r="B12" s="9">
        <v>2</v>
      </c>
      <c r="C12" s="10">
        <v>273.85000000000002</v>
      </c>
    </row>
    <row r="13" spans="1:3" x14ac:dyDescent="0.25">
      <c r="A13" s="8" t="s">
        <v>819</v>
      </c>
      <c r="B13" s="9">
        <v>1</v>
      </c>
      <c r="C13" s="10">
        <v>51.65</v>
      </c>
    </row>
    <row r="14" spans="1:3" x14ac:dyDescent="0.25">
      <c r="A14" s="8" t="s">
        <v>816</v>
      </c>
      <c r="B14" s="9">
        <v>304</v>
      </c>
      <c r="C14" s="10">
        <v>88254.840000000215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7FF0-4AF9-4BF3-93B2-94EA35F4766C}">
  <dimension ref="A3:C13"/>
  <sheetViews>
    <sheetView workbookViewId="0">
      <selection activeCell="B20" sqref="B20"/>
    </sheetView>
  </sheetViews>
  <sheetFormatPr baseColWidth="10" defaultRowHeight="15" x14ac:dyDescent="0.25"/>
  <cols>
    <col min="1" max="1" width="17.5703125" bestFit="1" customWidth="1"/>
    <col min="2" max="2" width="21" bestFit="1" customWidth="1"/>
    <col min="3" max="3" width="17.28515625" bestFit="1" customWidth="1"/>
    <col min="4" max="4" width="6" bestFit="1" customWidth="1"/>
    <col min="5" max="12" width="7" bestFit="1" customWidth="1"/>
    <col min="13" max="13" width="11" bestFit="1" customWidth="1"/>
    <col min="14" max="14" width="12.5703125" bestFit="1" customWidth="1"/>
  </cols>
  <sheetData>
    <row r="3" spans="1:3" x14ac:dyDescent="0.25">
      <c r="A3" s="7" t="s">
        <v>815</v>
      </c>
      <c r="B3" t="s">
        <v>817</v>
      </c>
      <c r="C3" t="s">
        <v>818</v>
      </c>
    </row>
    <row r="4" spans="1:3" x14ac:dyDescent="0.25">
      <c r="A4" s="8">
        <v>1</v>
      </c>
      <c r="B4" s="9">
        <v>27</v>
      </c>
      <c r="C4" s="10">
        <v>6741.0199999999968</v>
      </c>
    </row>
    <row r="5" spans="1:3" x14ac:dyDescent="0.25">
      <c r="A5" s="8">
        <v>2</v>
      </c>
      <c r="B5" s="9">
        <v>38</v>
      </c>
      <c r="C5" s="10">
        <v>10417.160000000005</v>
      </c>
    </row>
    <row r="6" spans="1:3" x14ac:dyDescent="0.25">
      <c r="A6" s="8">
        <v>3</v>
      </c>
      <c r="B6" s="9">
        <v>48</v>
      </c>
      <c r="C6" s="10">
        <v>11652.990000000007</v>
      </c>
    </row>
    <row r="7" spans="1:3" x14ac:dyDescent="0.25">
      <c r="A7" s="8">
        <v>4</v>
      </c>
      <c r="B7" s="9">
        <v>32</v>
      </c>
      <c r="C7" s="10">
        <v>7286.8600000000024</v>
      </c>
    </row>
    <row r="8" spans="1:3" x14ac:dyDescent="0.25">
      <c r="A8" s="8">
        <v>5</v>
      </c>
      <c r="B8" s="9">
        <v>24</v>
      </c>
      <c r="C8" s="10">
        <v>7790.4800000000023</v>
      </c>
    </row>
    <row r="9" spans="1:3" x14ac:dyDescent="0.25">
      <c r="A9" s="8">
        <v>6</v>
      </c>
      <c r="B9" s="9">
        <v>39</v>
      </c>
      <c r="C9" s="10">
        <v>13602.070000000002</v>
      </c>
    </row>
    <row r="10" spans="1:3" x14ac:dyDescent="0.25">
      <c r="A10" s="8">
        <v>7</v>
      </c>
      <c r="B10" s="9">
        <v>34</v>
      </c>
      <c r="C10" s="10">
        <v>10734.720000000005</v>
      </c>
    </row>
    <row r="11" spans="1:3" x14ac:dyDescent="0.25">
      <c r="A11" s="8">
        <v>8</v>
      </c>
      <c r="B11" s="9">
        <v>41</v>
      </c>
      <c r="C11" s="10">
        <v>13689.680000000006</v>
      </c>
    </row>
    <row r="12" spans="1:3" x14ac:dyDescent="0.25">
      <c r="A12" s="8">
        <v>9</v>
      </c>
      <c r="B12" s="9">
        <v>21</v>
      </c>
      <c r="C12" s="10">
        <v>6339.8600000000015</v>
      </c>
    </row>
    <row r="13" spans="1:3" x14ac:dyDescent="0.25">
      <c r="A13" s="8" t="s">
        <v>816</v>
      </c>
      <c r="B13" s="9">
        <v>304</v>
      </c>
      <c r="C13" s="10">
        <v>88254.840000000142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LIC. FUNCIONAMIENTO 2025</vt:lpstr>
      <vt:lpstr>LIC. x TIPO ZONIFICACION</vt:lpstr>
      <vt:lpstr>RECAUDACIONxMES LIC. FUNC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ROLANDO CHAVEZ BUSTAMANTE</dc:creator>
  <cp:lastModifiedBy>PEDRO ROLANDO CHAVEZ BUSTAMANTE</cp:lastModifiedBy>
  <dcterms:created xsi:type="dcterms:W3CDTF">2025-09-18T21:59:08Z</dcterms:created>
  <dcterms:modified xsi:type="dcterms:W3CDTF">2025-09-18T22:27:46Z</dcterms:modified>
</cp:coreProperties>
</file>