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liticas6\Desktop\Documentos SERVIR\2015 y 2016\Publicaciones\Cuadros de estudios para publicar\Informe Modalidades formativas\"/>
    </mc:Choice>
  </mc:AlternateContent>
  <bookViews>
    <workbookView xWindow="0" yWindow="0" windowWidth="28800" windowHeight="12045"/>
  </bookViews>
  <sheets>
    <sheet name="Índice" sheetId="12" r:id="rId1"/>
    <sheet name="Convenios de MF registrados" sheetId="6" r:id="rId2"/>
    <sheet name="Convenios de MF x tipo" sheetId="7" r:id="rId3"/>
    <sheet name="Brecha convenio y beneficiario" sheetId="8" r:id="rId4"/>
    <sheet name="Beneficiarios MF sector público" sheetId="9" r:id="rId5"/>
    <sheet name="Beneficiarios MF sector privado" sheetId="10" r:id="rId6"/>
    <sheet name="Beneficiarios MF x sexo " sheetId="11" r:id="rId7"/>
    <sheet name="Brecha potencialesbeneficiarios" sheetId="5" r:id="rId8"/>
  </sheets>
  <calcPr calcId="152511"/>
</workbook>
</file>

<file path=xl/calcChain.xml><?xml version="1.0" encoding="utf-8"?>
<calcChain xmlns="http://schemas.openxmlformats.org/spreadsheetml/2006/main">
  <c r="E5" i="11" l="1"/>
  <c r="E4" i="11"/>
  <c r="C12" i="7"/>
  <c r="D11" i="7" s="1"/>
  <c r="D8" i="7" l="1"/>
  <c r="D5" i="7"/>
  <c r="D9" i="7"/>
  <c r="D6" i="7"/>
  <c r="D10" i="7"/>
  <c r="D7" i="7"/>
  <c r="D12" i="7" l="1"/>
</calcChain>
</file>

<file path=xl/sharedStrings.xml><?xml version="1.0" encoding="utf-8"?>
<sst xmlns="http://schemas.openxmlformats.org/spreadsheetml/2006/main" count="104" uniqueCount="64">
  <si>
    <t>Total</t>
  </si>
  <si>
    <t>SEXO</t>
  </si>
  <si>
    <t>Hombre</t>
  </si>
  <si>
    <t>Mujer</t>
  </si>
  <si>
    <t>NO DETERMINADO</t>
  </si>
  <si>
    <t>TIPO DE MODALIDAD FORMATIVA LABORAL</t>
  </si>
  <si>
    <t xml:space="preserve">HOMBRE </t>
  </si>
  <si>
    <t>MUJER</t>
  </si>
  <si>
    <t>TOTAL</t>
  </si>
  <si>
    <t>-</t>
  </si>
  <si>
    <t>%</t>
  </si>
  <si>
    <t>Categoría</t>
  </si>
  <si>
    <t>Nº</t>
  </si>
  <si>
    <t>Elaboración: SERVIR-GPGSC.</t>
  </si>
  <si>
    <t>Fuente: MTPE - Planilla Electrónica (diciembre 2015).</t>
  </si>
  <si>
    <t>Convenios de modalidades formativas laborales registrados ante la AAT</t>
  </si>
  <si>
    <t>Fuente: MTPE, Planilla Electrónica (diciembre 2015).</t>
  </si>
  <si>
    <t>*No determinada.</t>
  </si>
  <si>
    <t>Prácticas profesionales</t>
  </si>
  <si>
    <t>Aprendizaje con predominio en la empresa</t>
  </si>
  <si>
    <t>Capacitación laboral juvenil</t>
  </si>
  <si>
    <t>Pasantía en la empresa</t>
  </si>
  <si>
    <t>Actualización para la reinserción laboral</t>
  </si>
  <si>
    <t>Pasantía de docentes y catedráticos</t>
  </si>
  <si>
    <t>No determinada</t>
  </si>
  <si>
    <t>Prácticas preprofesionales</t>
  </si>
  <si>
    <t>Secigrista</t>
  </si>
  <si>
    <t>Beneficiarios de modalidades formativas laborales declarados ante la AAT</t>
  </si>
  <si>
    <t>Brecha entre convenios registrados y beneficiarios declarados</t>
  </si>
  <si>
    <t xml:space="preserve">Fuente: MTPE - Oficina de Estadística (2015) y Planilla Electrónica (diciembre 2015).
</t>
  </si>
  <si>
    <t>Promedio de alumnos matriculados en último año de carrera en universidades</t>
  </si>
  <si>
    <t xml:space="preserve">Fuente: MTPE - Oficina de Estadística (2015) y Planilla Electrónica (diciembre 2015); y SUNEDU e INEI (2013).
</t>
  </si>
  <si>
    <t>Sector</t>
  </si>
  <si>
    <t>Sector público</t>
  </si>
  <si>
    <t>Sector privado formal</t>
  </si>
  <si>
    <t>Convenios de prácticas preprofesionales registrados ante la AAT</t>
  </si>
  <si>
    <t>Brecha entre potenciales beneficiarios de prácticas preprofesionales y convenios registrados</t>
  </si>
  <si>
    <t>Brecha entre potenciales beneficiarios de prácticas preprofesionales y beneficiarios declarados</t>
  </si>
  <si>
    <t>*Incluyen prórrogas.</t>
  </si>
  <si>
    <t>Aprendizaje con predominio en la empresa**</t>
  </si>
  <si>
    <t>**Incluye a los sectores público y privado formal.</t>
  </si>
  <si>
    <t>Beneficiarios de prácticas preprofesionales declarados ante la AAT***</t>
  </si>
  <si>
    <t>***Incluye a secigristas.</t>
  </si>
  <si>
    <t>Número de covenios</t>
  </si>
  <si>
    <t>NÚMERO DE CONVENIOS DE MODALIDADES FORMATIVAS LABORALES REGISTRADOS ANTE LA AAT*, 2013 - 2015</t>
  </si>
  <si>
    <t>*Incluye prórrogas.</t>
  </si>
  <si>
    <t>*Incluye prórrogas.
**Incluye aprendices de SENATI, entre otros.
Fuente: MTPE, Oficina de Estadística (2015).
Elaboración: SERVIR-GPGSC.</t>
  </si>
  <si>
    <t>*Incluye prórrogas.
Fuente: Ministerio de Trabajo y Promoción del Empleo (MTPE), Oficina de Estadística (2015).
Elaboración: SERVIR-GPGSC.</t>
  </si>
  <si>
    <t>CONVENIOS DE MODALIDADES FORMATIVAS LABORALES REGISTRADOS ANTE LA AAT* SEGÚN TIPO, 2015</t>
  </si>
  <si>
    <t>BRECHA ENTRE CONVENIOS DE MODALIDADES FORMATIVAS LABORALES REGISTRADOS* Y BENEFICIARIOS DECLARADOS ANTE LA AAT**, 2015</t>
  </si>
  <si>
    <t>BENEFICIARIOS DE MODALIDADES FORMATIVAS LABORALES DECLARADOS ANTE LA AAT EN EL SECTOR PÚBLICO POR SEXO Y SEGÚN TIPO, 2015</t>
  </si>
  <si>
    <t>BENEFICIARIOS DE MODALIDADES FORMATIVAS LABORALES DECLARADOS ANTE LA AAT EN EL SECTOR PRIVADO FORMAL POR SEXO Y SEGÚN TIPO, 2015</t>
  </si>
  <si>
    <t>*No incluye a los beneficiarios cuyo sexo no se precisó.</t>
  </si>
  <si>
    <t xml:space="preserve">BRECHA ENTRE POTENCIALES BENEFICIARIOS DE PRÁCTICAS PREPROFESIONALES VS. CONVENIOS REGISTRADOS* Y BENEFICIARIOS DECLARADOS ENTE LA AAT** </t>
  </si>
  <si>
    <t>ÍNDICE</t>
  </si>
  <si>
    <t>TABLA</t>
  </si>
  <si>
    <t>BRECHA ENTRE CONVENIOS Y BENEFICIARIOS DE MODALIDADES FORMATIVAS</t>
  </si>
  <si>
    <t>CONVENIOS DE MODALIDADES FORMATIVAS REGISTRADOS ANTE LA AAT</t>
  </si>
  <si>
    <t>CONVENIOS DE MODALIDADES FORMATIVAS REGISTRADOS ANTE LA AAT SEGÚN TIPO</t>
  </si>
  <si>
    <t>BENFICIARIOS DE MODALIDADES FORMATIVAS EN EL SECTOR PÚBLICO POR SEXO Y SEGÚN TIPO</t>
  </si>
  <si>
    <t>BENFICIARIOS DE MODALIDADES FORMATIVAS EN EL SECTOR PRIVADO FORMAL POR SEXO Y SEGÚN TIPO</t>
  </si>
  <si>
    <t>BENFICIARIOS DE MODALIDADES FORMATIVAS POR SEXO Y SEGÚN SECTOR</t>
  </si>
  <si>
    <t>BRECHA ENTRE POTENCIALES BENEFICIARIOS DE PRÁCTICAS PREPROFESIONALES Y BENEFICIARIOS</t>
  </si>
  <si>
    <t>BENEFICIARIOS DE MODALIDADES FORMATIVAS LABORALES DECLARADOS ANTE LA AAT POR SEXO* Y SEGÚN SECTOR, 2015
(EN PORCENTAJE)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</si>
</sst>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0"/>
      <name val="Arial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363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5">
    <xf numFmtId="0" fontId="0" fillId="0" borderId="0" xfId="0"/>
    <xf numFmtId="0" fontId="5" fillId="0" borderId="0" xfId="0" applyFont="1"/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5" fillId="0" borderId="1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5" fillId="0" borderId="0" xfId="0" quotePrefix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0" fontId="7" fillId="0" borderId="1" xfId="1" applyNumberFormat="1" applyFont="1" applyBorder="1" applyAlignment="1">
      <alignment horizontal="center" vertical="center"/>
    </xf>
    <xf numFmtId="9" fontId="7" fillId="0" borderId="1" xfId="1" applyFont="1" applyBorder="1" applyAlignment="1">
      <alignment horizontal="center" vertical="center"/>
    </xf>
    <xf numFmtId="164" fontId="7" fillId="0" borderId="1" xfId="0" quotePrefix="1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5" fillId="2" borderId="0" xfId="0" applyFont="1" applyFill="1"/>
    <xf numFmtId="0" fontId="2" fillId="0" borderId="0" xfId="0" applyFont="1"/>
    <xf numFmtId="0" fontId="2" fillId="2" borderId="0" xfId="0" applyFont="1" applyFill="1"/>
    <xf numFmtId="0" fontId="0" fillId="0" borderId="0" xfId="0" applyAlignment="1">
      <alignment wrapText="1"/>
    </xf>
    <xf numFmtId="3" fontId="0" fillId="0" borderId="0" xfId="0" applyNumberForma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2" borderId="0" xfId="0" applyFont="1" applyFill="1" applyAlignment="1">
      <alignment vertical="top"/>
    </xf>
    <xf numFmtId="0" fontId="6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3" fontId="5" fillId="0" borderId="0" xfId="0" applyNumberFormat="1" applyFont="1"/>
    <xf numFmtId="9" fontId="5" fillId="0" borderId="0" xfId="1" applyFont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3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0" fontId="5" fillId="0" borderId="1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top" wrapText="1"/>
    </xf>
    <xf numFmtId="3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9" fontId="5" fillId="0" borderId="2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/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2" quotePrefix="1" applyBorder="1"/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top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1">
                <a:solidFill>
                  <a:sysClr val="windowText" lastClr="000000"/>
                </a:solidFill>
              </a:rPr>
              <a:t>Perú: Convenios de modalidades formativas</a:t>
            </a:r>
            <a:r>
              <a:rPr lang="es-ES" sz="1100" b="1" baseline="0">
                <a:solidFill>
                  <a:sysClr val="windowText" lastClr="000000"/>
                </a:solidFill>
              </a:rPr>
              <a:t> laborales registrados ante la AAT*, 2013 - 2015</a:t>
            </a:r>
            <a:endParaRPr lang="es-ES" sz="11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600971128608924"/>
          <c:y val="1.920339503016668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'Convenios de MF registrados'!$B$4</c:f>
              <c:strCache>
                <c:ptCount val="1"/>
                <c:pt idx="0">
                  <c:v>Número de covenios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'Convenios de MF registrados'!$C$3:$E$3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'Convenios de MF registrados'!$C$4:$E$4</c:f>
              <c:numCache>
                <c:formatCode>#,##0</c:formatCode>
                <c:ptCount val="3"/>
                <c:pt idx="0">
                  <c:v>63069</c:v>
                </c:pt>
                <c:pt idx="1">
                  <c:v>62299</c:v>
                </c:pt>
                <c:pt idx="2">
                  <c:v>60506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22157000"/>
        <c:axId val="322157392"/>
      </c:barChart>
      <c:catAx>
        <c:axId val="322157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2157392"/>
        <c:crosses val="autoZero"/>
        <c:auto val="1"/>
        <c:lblAlgn val="ctr"/>
        <c:lblOffset val="100"/>
        <c:noMultiLvlLbl val="0"/>
      </c:catAx>
      <c:valAx>
        <c:axId val="322157392"/>
        <c:scaling>
          <c:orientation val="minMax"/>
          <c:max val="90000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322157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0</xdr:row>
      <xdr:rowOff>85725</xdr:rowOff>
    </xdr:from>
    <xdr:to>
      <xdr:col>6</xdr:col>
      <xdr:colOff>0</xdr:colOff>
      <xdr:row>7</xdr:row>
      <xdr:rowOff>76200</xdr:rowOff>
    </xdr:to>
    <xdr:graphicFrame macro="">
      <xdr:nvGraphicFramePr>
        <xdr:cNvPr id="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3"/>
  <sheetViews>
    <sheetView showGridLines="0" tabSelected="1" workbookViewId="0">
      <selection activeCell="H25" sqref="H25"/>
    </sheetView>
  </sheetViews>
  <sheetFormatPr baseColWidth="10" defaultRowHeight="12.75" x14ac:dyDescent="0.2"/>
  <cols>
    <col min="3" max="3" width="121.42578125" customWidth="1"/>
  </cols>
  <sheetData>
    <row r="4" spans="2:3" ht="15" x14ac:dyDescent="0.25">
      <c r="B4" s="51" t="s">
        <v>54</v>
      </c>
    </row>
    <row r="6" spans="2:3" ht="15" x14ac:dyDescent="0.2">
      <c r="B6" s="52" t="s">
        <v>12</v>
      </c>
      <c r="C6" s="52" t="s">
        <v>55</v>
      </c>
    </row>
    <row r="7" spans="2:3" ht="15" x14ac:dyDescent="0.25">
      <c r="B7" s="53">
        <v>1</v>
      </c>
      <c r="C7" s="54" t="s">
        <v>57</v>
      </c>
    </row>
    <row r="8" spans="2:3" ht="15" x14ac:dyDescent="0.25">
      <c r="B8" s="53">
        <v>2</v>
      </c>
      <c r="C8" s="54" t="s">
        <v>58</v>
      </c>
    </row>
    <row r="9" spans="2:3" ht="15" x14ac:dyDescent="0.25">
      <c r="B9" s="53">
        <v>3</v>
      </c>
      <c r="C9" s="54" t="s">
        <v>56</v>
      </c>
    </row>
    <row r="10" spans="2:3" ht="15" x14ac:dyDescent="0.25">
      <c r="B10" s="53">
        <v>4</v>
      </c>
      <c r="C10" s="54" t="s">
        <v>59</v>
      </c>
    </row>
    <row r="11" spans="2:3" ht="15" x14ac:dyDescent="0.25">
      <c r="B11" s="53">
        <v>5</v>
      </c>
      <c r="C11" s="54" t="s">
        <v>60</v>
      </c>
    </row>
    <row r="12" spans="2:3" ht="15" x14ac:dyDescent="0.25">
      <c r="B12" s="53">
        <v>6</v>
      </c>
      <c r="C12" s="54" t="s">
        <v>61</v>
      </c>
    </row>
    <row r="13" spans="2:3" ht="15" x14ac:dyDescent="0.25">
      <c r="B13" s="53">
        <v>7</v>
      </c>
      <c r="C13" s="54" t="s">
        <v>62</v>
      </c>
    </row>
  </sheetData>
  <hyperlinks>
    <hyperlink ref="C7" location="'Convenios de MF registrados'!A1" display="CONVENIOS DE MODALIDADES FORMATIVAS REGISTRADOS ANTE LA AAT"/>
    <hyperlink ref="C8" location="'Convenios de MF x tipo'!A1" display="CONVENIOS DE MODALIDADES FORMATIVAS REGISTRADOS ANTE LA AAT SEGÚN TIPO"/>
    <hyperlink ref="C9" location="'Brecha convenio y beneficiario'!A1" display="BRECHA ENTRE CONVENIOS Y BENEFICIARIOS DE MODALIDADES FORMATIVAS"/>
    <hyperlink ref="C10" location="'Beneficiarios MF sector público'!A1" display="BENFICIARIOS DE MODALIDADES FORMATIVAS POR SEXO Y SEGÚN TIPO"/>
    <hyperlink ref="C11" location="'Beneficiarios MF sector privado'!A1" display="BENFICIARIOS DE MODALIDADES FORMATIVAS EN EL SECTOR PRIVADO FORMAL POR SEXO Y SEGÚN TIPO"/>
    <hyperlink ref="C12" location="'Beneficiarios MF x sexo '!A1" display="BENFICIARIOS DE MODALIDADES FORMATIVAS POR SEXO Y SEGÚN SECTOR"/>
    <hyperlink ref="C13" location="'Brecha potencialesbeneficiarios'!A1" display="BRECHA ENTRE POTENCIALES BENEFICIARIOS DE PRÁCTICAS PREPROFESIONALES Y BENEFICIARIOS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5"/>
  <sheetViews>
    <sheetView showGridLines="0" workbookViewId="0"/>
  </sheetViews>
  <sheetFormatPr baseColWidth="10" defaultRowHeight="15" x14ac:dyDescent="0.25"/>
  <cols>
    <col min="1" max="2" width="11.42578125" style="1"/>
    <col min="3" max="5" width="20.42578125" style="1" customWidth="1"/>
    <col min="6" max="16384" width="11.42578125" style="1"/>
  </cols>
  <sheetData>
    <row r="2" spans="2:6" ht="42.75" customHeight="1" x14ac:dyDescent="0.25">
      <c r="B2" s="57" t="s">
        <v>44</v>
      </c>
      <c r="C2" s="57"/>
      <c r="D2" s="57"/>
      <c r="E2" s="57"/>
    </row>
    <row r="3" spans="2:6" ht="20.25" customHeight="1" x14ac:dyDescent="0.25">
      <c r="B3" s="39"/>
      <c r="C3" s="40">
        <v>2013</v>
      </c>
      <c r="D3" s="40">
        <v>2014</v>
      </c>
      <c r="E3" s="40">
        <v>2015</v>
      </c>
    </row>
    <row r="4" spans="2:6" ht="56.25" customHeight="1" x14ac:dyDescent="0.25">
      <c r="B4" s="33" t="s">
        <v>43</v>
      </c>
      <c r="C4" s="34">
        <v>63069</v>
      </c>
      <c r="D4" s="34">
        <v>62299</v>
      </c>
      <c r="E4" s="34">
        <v>60506</v>
      </c>
    </row>
    <row r="5" spans="2:6" ht="36.75" customHeight="1" x14ac:dyDescent="0.25">
      <c r="B5" s="55" t="s">
        <v>47</v>
      </c>
      <c r="C5" s="55"/>
      <c r="D5" s="55"/>
      <c r="E5" s="55"/>
    </row>
    <row r="6" spans="2:6" ht="48" customHeight="1" x14ac:dyDescent="0.25"/>
    <row r="7" spans="2:6" ht="48" customHeight="1" x14ac:dyDescent="0.25"/>
    <row r="8" spans="2:6" ht="48" customHeight="1" x14ac:dyDescent="0.25"/>
    <row r="9" spans="2:6" ht="48" customHeight="1" x14ac:dyDescent="0.25"/>
    <row r="10" spans="2:6" ht="48" customHeight="1" x14ac:dyDescent="0.25">
      <c r="E10" s="36"/>
    </row>
    <row r="11" spans="2:6" ht="48" customHeight="1" x14ac:dyDescent="0.25">
      <c r="E11" s="56"/>
      <c r="F11" s="56"/>
    </row>
    <row r="12" spans="2:6" ht="48" customHeight="1" x14ac:dyDescent="0.25">
      <c r="E12" s="35"/>
    </row>
    <row r="20" ht="28.5" customHeight="1" x14ac:dyDescent="0.25"/>
    <row r="21" ht="15" customHeight="1" x14ac:dyDescent="0.25"/>
    <row r="23" ht="49.5" customHeight="1" x14ac:dyDescent="0.25"/>
    <row r="24" ht="49.5" customHeight="1" x14ac:dyDescent="0.25"/>
    <row r="25" ht="49.5" customHeight="1" x14ac:dyDescent="0.25"/>
    <row r="26" ht="49.5" customHeight="1" x14ac:dyDescent="0.25"/>
    <row r="27" ht="49.5" customHeight="1" x14ac:dyDescent="0.25"/>
    <row r="28" ht="49.5" customHeight="1" x14ac:dyDescent="0.25"/>
    <row r="29" ht="49.5" customHeight="1" x14ac:dyDescent="0.25"/>
    <row r="30" ht="49.5" customHeight="1" x14ac:dyDescent="0.25"/>
    <row r="38" ht="30.75" customHeight="1" x14ac:dyDescent="0.25"/>
    <row r="39" ht="15" customHeight="1" x14ac:dyDescent="0.25"/>
    <row r="41" ht="45" customHeight="1" x14ac:dyDescent="0.25"/>
    <row r="42" ht="45" customHeight="1" x14ac:dyDescent="0.25"/>
    <row r="43" ht="45" customHeight="1" x14ac:dyDescent="0.25"/>
    <row r="44" ht="45" customHeight="1" x14ac:dyDescent="0.25"/>
    <row r="45" ht="45" customHeight="1" x14ac:dyDescent="0.25"/>
  </sheetData>
  <mergeCells count="3">
    <mergeCell ref="B5:E5"/>
    <mergeCell ref="E11:F11"/>
    <mergeCell ref="B2:E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showGridLines="0" workbookViewId="0"/>
  </sheetViews>
  <sheetFormatPr baseColWidth="10" defaultRowHeight="15" x14ac:dyDescent="0.25"/>
  <cols>
    <col min="1" max="1" width="11.42578125" style="1"/>
    <col min="2" max="2" width="33.28515625" style="1" customWidth="1"/>
    <col min="3" max="4" width="21.140625" style="1" customWidth="1"/>
    <col min="5" max="16384" width="11.42578125" style="1"/>
  </cols>
  <sheetData>
    <row r="2" spans="2:5" ht="34.5" customHeight="1" x14ac:dyDescent="0.25">
      <c r="B2" s="57" t="s">
        <v>48</v>
      </c>
      <c r="C2" s="57"/>
      <c r="D2" s="57"/>
    </row>
    <row r="3" spans="2:5" ht="15" customHeight="1" x14ac:dyDescent="0.25">
      <c r="B3" s="58" t="s">
        <v>5</v>
      </c>
      <c r="C3" s="59" t="s">
        <v>12</v>
      </c>
      <c r="D3" s="59" t="s">
        <v>10</v>
      </c>
    </row>
    <row r="4" spans="2:5" x14ac:dyDescent="0.25">
      <c r="B4" s="58"/>
      <c r="C4" s="59"/>
      <c r="D4" s="59"/>
    </row>
    <row r="5" spans="2:5" ht="48" customHeight="1" x14ac:dyDescent="0.25">
      <c r="B5" s="3" t="s">
        <v>25</v>
      </c>
      <c r="C5" s="5">
        <v>35242</v>
      </c>
      <c r="D5" s="41">
        <f t="shared" ref="D5:D11" si="0">C5/$C$12</f>
        <v>0.58245463259842001</v>
      </c>
    </row>
    <row r="6" spans="2:5" ht="48" customHeight="1" x14ac:dyDescent="0.25">
      <c r="B6" s="3" t="s">
        <v>18</v>
      </c>
      <c r="C6" s="5">
        <v>20389</v>
      </c>
      <c r="D6" s="41">
        <f t="shared" si="0"/>
        <v>0.33697484546987078</v>
      </c>
    </row>
    <row r="7" spans="2:5" ht="48" customHeight="1" x14ac:dyDescent="0.25">
      <c r="B7" s="3" t="s">
        <v>20</v>
      </c>
      <c r="C7" s="5">
        <v>2959</v>
      </c>
      <c r="D7" s="41">
        <f t="shared" si="0"/>
        <v>4.8904240901728756E-2</v>
      </c>
    </row>
    <row r="8" spans="2:5" ht="48" customHeight="1" x14ac:dyDescent="0.25">
      <c r="B8" s="2" t="s">
        <v>39</v>
      </c>
      <c r="C8" s="5">
        <v>1850</v>
      </c>
      <c r="D8" s="41">
        <f t="shared" si="0"/>
        <v>3.0575480117674279E-2</v>
      </c>
    </row>
    <row r="9" spans="2:5" ht="48" customHeight="1" x14ac:dyDescent="0.25">
      <c r="B9" s="3" t="s">
        <v>21</v>
      </c>
      <c r="C9" s="5">
        <v>47</v>
      </c>
      <c r="D9" s="41">
        <f t="shared" si="0"/>
        <v>7.7678246785442768E-4</v>
      </c>
    </row>
    <row r="10" spans="2:5" ht="48" customHeight="1" x14ac:dyDescent="0.25">
      <c r="B10" s="3" t="s">
        <v>22</v>
      </c>
      <c r="C10" s="5">
        <v>14</v>
      </c>
      <c r="D10" s="42">
        <f t="shared" si="0"/>
        <v>2.3138201170131887E-4</v>
      </c>
    </row>
    <row r="11" spans="2:5" ht="48" customHeight="1" x14ac:dyDescent="0.25">
      <c r="B11" s="3" t="s">
        <v>23</v>
      </c>
      <c r="C11" s="5">
        <v>5</v>
      </c>
      <c r="D11" s="42">
        <f t="shared" si="0"/>
        <v>8.2636432750471023E-5</v>
      </c>
    </row>
    <row r="12" spans="2:5" ht="48" customHeight="1" x14ac:dyDescent="0.25">
      <c r="B12" s="11" t="s">
        <v>8</v>
      </c>
      <c r="C12" s="12">
        <f>SUM(C5:C11)</f>
        <v>60506</v>
      </c>
      <c r="D12" s="14">
        <f>SUM(D5:D11)</f>
        <v>1</v>
      </c>
    </row>
    <row r="13" spans="2:5" ht="50.25" customHeight="1" x14ac:dyDescent="0.25">
      <c r="B13" s="55" t="s">
        <v>46</v>
      </c>
      <c r="C13" s="55"/>
      <c r="D13" s="55"/>
      <c r="E13" s="43"/>
    </row>
    <row r="17" spans="1:1" ht="45" customHeight="1" x14ac:dyDescent="0.25">
      <c r="A17" s="9"/>
    </row>
    <row r="18" spans="1:1" ht="45" customHeight="1" x14ac:dyDescent="0.25">
      <c r="A18" s="9"/>
    </row>
    <row r="19" spans="1:1" ht="45" customHeight="1" x14ac:dyDescent="0.25">
      <c r="A19" s="10"/>
    </row>
    <row r="20" spans="1:1" ht="45" customHeight="1" x14ac:dyDescent="0.25">
      <c r="A20" s="9"/>
    </row>
  </sheetData>
  <mergeCells count="5">
    <mergeCell ref="B13:D13"/>
    <mergeCell ref="B2:D2"/>
    <mergeCell ref="B3:B4"/>
    <mergeCell ref="C3:C4"/>
    <mergeCell ref="D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showGridLines="0" workbookViewId="0"/>
  </sheetViews>
  <sheetFormatPr baseColWidth="10" defaultRowHeight="12.75" x14ac:dyDescent="0.2"/>
  <cols>
    <col min="2" max="2" width="41.42578125" customWidth="1"/>
    <col min="3" max="3" width="26.5703125" customWidth="1"/>
  </cols>
  <sheetData>
    <row r="1" spans="1:8" x14ac:dyDescent="0.2">
      <c r="A1" s="22"/>
      <c r="B1" s="22"/>
      <c r="C1" s="22"/>
      <c r="D1" s="22"/>
      <c r="E1" s="22"/>
      <c r="F1" s="22"/>
      <c r="G1" s="22"/>
      <c r="H1" s="22"/>
    </row>
    <row r="2" spans="1:8" ht="45" customHeight="1" x14ac:dyDescent="0.2">
      <c r="A2" s="22"/>
      <c r="B2" s="61" t="s">
        <v>49</v>
      </c>
      <c r="C2" s="62"/>
      <c r="D2" s="22"/>
      <c r="E2" s="22"/>
      <c r="F2" s="22"/>
      <c r="G2" s="22"/>
      <c r="H2" s="22"/>
    </row>
    <row r="3" spans="1:8" ht="23.25" customHeight="1" x14ac:dyDescent="0.2">
      <c r="A3" s="23"/>
      <c r="B3" s="39" t="s">
        <v>11</v>
      </c>
      <c r="C3" s="39" t="s">
        <v>12</v>
      </c>
      <c r="D3" s="22"/>
      <c r="E3" s="22"/>
      <c r="F3" s="22"/>
      <c r="G3" s="22"/>
      <c r="H3" s="22"/>
    </row>
    <row r="4" spans="1:8" ht="50.25" customHeight="1" x14ac:dyDescent="0.2">
      <c r="A4" s="23"/>
      <c r="B4" s="24" t="s">
        <v>15</v>
      </c>
      <c r="C4" s="25">
        <v>60506</v>
      </c>
      <c r="D4" s="22"/>
      <c r="E4" s="22"/>
      <c r="F4" s="22"/>
      <c r="G4" s="22"/>
      <c r="H4" s="22"/>
    </row>
    <row r="5" spans="1:8" ht="50.25" customHeight="1" x14ac:dyDescent="0.2">
      <c r="A5" s="23"/>
      <c r="B5" s="24" t="s">
        <v>27</v>
      </c>
      <c r="C5" s="25">
        <v>32968</v>
      </c>
      <c r="D5" s="22"/>
      <c r="E5" s="22"/>
      <c r="F5" s="22"/>
      <c r="G5" s="22"/>
      <c r="H5" s="22"/>
    </row>
    <row r="6" spans="1:8" ht="50.25" customHeight="1" x14ac:dyDescent="0.2">
      <c r="A6" s="23"/>
      <c r="B6" s="24" t="s">
        <v>28</v>
      </c>
      <c r="C6" s="25">
        <v>27538</v>
      </c>
      <c r="D6" s="22"/>
      <c r="E6" s="22"/>
      <c r="F6" s="22"/>
      <c r="G6" s="22"/>
      <c r="H6" s="22"/>
    </row>
    <row r="7" spans="1:8" s="46" customFormat="1" ht="12.75" customHeight="1" x14ac:dyDescent="0.2">
      <c r="A7" s="44"/>
      <c r="B7" s="35" t="s">
        <v>45</v>
      </c>
      <c r="C7" s="35"/>
      <c r="D7" s="45"/>
      <c r="E7" s="45"/>
      <c r="F7" s="45"/>
      <c r="G7" s="45"/>
      <c r="H7" s="45"/>
    </row>
    <row r="8" spans="1:8" s="46" customFormat="1" ht="12.75" customHeight="1" x14ac:dyDescent="0.2">
      <c r="A8" s="44"/>
      <c r="B8" s="35" t="s">
        <v>40</v>
      </c>
      <c r="C8" s="35"/>
      <c r="D8" s="45"/>
      <c r="E8" s="45"/>
      <c r="F8" s="45"/>
      <c r="G8" s="45"/>
      <c r="H8" s="45"/>
    </row>
    <row r="9" spans="1:8" s="46" customFormat="1" ht="12.75" customHeight="1" x14ac:dyDescent="0.2">
      <c r="A9" s="44"/>
      <c r="B9" s="60" t="s">
        <v>29</v>
      </c>
      <c r="C9" s="60"/>
      <c r="D9" s="45"/>
      <c r="E9" s="45"/>
      <c r="F9" s="45"/>
      <c r="G9" s="45"/>
      <c r="H9" s="45"/>
    </row>
    <row r="10" spans="1:8" s="46" customFormat="1" ht="12.75" customHeight="1" x14ac:dyDescent="0.2">
      <c r="B10" s="38" t="s">
        <v>13</v>
      </c>
      <c r="C10" s="38"/>
    </row>
  </sheetData>
  <mergeCells count="2">
    <mergeCell ref="B9:C9"/>
    <mergeCell ref="B2:C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4"/>
  <sheetViews>
    <sheetView showGridLines="0" workbookViewId="0"/>
  </sheetViews>
  <sheetFormatPr baseColWidth="10" defaultRowHeight="15" x14ac:dyDescent="0.25"/>
  <cols>
    <col min="1" max="2" width="11.42578125" style="1"/>
    <col min="3" max="3" width="33.28515625" style="1" customWidth="1"/>
    <col min="4" max="6" width="17.28515625" style="1" customWidth="1"/>
    <col min="7" max="14" width="11.42578125" style="1"/>
    <col min="15" max="15" width="21" style="1" customWidth="1"/>
    <col min="16" max="16384" width="11.42578125" style="1"/>
  </cols>
  <sheetData>
    <row r="2" spans="1:8" ht="42.75" customHeight="1" x14ac:dyDescent="0.25">
      <c r="C2" s="57" t="s">
        <v>50</v>
      </c>
      <c r="D2" s="57"/>
      <c r="E2" s="57"/>
      <c r="F2" s="57"/>
      <c r="G2" s="57"/>
      <c r="H2" s="57"/>
    </row>
    <row r="3" spans="1:8" ht="15" customHeight="1" x14ac:dyDescent="0.25">
      <c r="C3" s="58" t="s">
        <v>5</v>
      </c>
      <c r="D3" s="59" t="s">
        <v>1</v>
      </c>
      <c r="E3" s="59"/>
      <c r="F3" s="59"/>
      <c r="G3" s="59" t="s">
        <v>8</v>
      </c>
      <c r="H3" s="59" t="s">
        <v>10</v>
      </c>
    </row>
    <row r="4" spans="1:8" ht="22.5" customHeight="1" x14ac:dyDescent="0.25">
      <c r="C4" s="58"/>
      <c r="D4" s="40" t="s">
        <v>6</v>
      </c>
      <c r="E4" s="40" t="s">
        <v>7</v>
      </c>
      <c r="F4" s="40" t="s">
        <v>4</v>
      </c>
      <c r="G4" s="59"/>
      <c r="H4" s="59"/>
    </row>
    <row r="5" spans="1:8" ht="38.25" customHeight="1" x14ac:dyDescent="0.25">
      <c r="A5" s="20">
        <v>2</v>
      </c>
      <c r="C5" s="3" t="s">
        <v>25</v>
      </c>
      <c r="D5" s="5">
        <v>1533</v>
      </c>
      <c r="E5" s="5">
        <v>1729</v>
      </c>
      <c r="F5" s="5">
        <v>427</v>
      </c>
      <c r="G5" s="12">
        <v>3689</v>
      </c>
      <c r="H5" s="14">
        <v>0.50416837501708356</v>
      </c>
    </row>
    <row r="6" spans="1:8" ht="38.25" customHeight="1" x14ac:dyDescent="0.25">
      <c r="A6" s="20">
        <v>3</v>
      </c>
      <c r="C6" s="3" t="s">
        <v>18</v>
      </c>
      <c r="D6" s="5">
        <v>1112</v>
      </c>
      <c r="E6" s="5">
        <v>1257</v>
      </c>
      <c r="F6" s="5">
        <v>438</v>
      </c>
      <c r="G6" s="12">
        <v>2807</v>
      </c>
      <c r="H6" s="14">
        <v>0.38362716960502941</v>
      </c>
    </row>
    <row r="7" spans="1:8" ht="38.25" customHeight="1" x14ac:dyDescent="0.25">
      <c r="A7" s="20">
        <v>4</v>
      </c>
      <c r="C7" s="3" t="s">
        <v>20</v>
      </c>
      <c r="D7" s="5">
        <v>176</v>
      </c>
      <c r="E7" s="5">
        <v>218</v>
      </c>
      <c r="F7" s="5">
        <v>60</v>
      </c>
      <c r="G7" s="12">
        <v>454</v>
      </c>
      <c r="H7" s="14">
        <v>6.2047287139538061E-2</v>
      </c>
    </row>
    <row r="8" spans="1:8" ht="38.25" customHeight="1" x14ac:dyDescent="0.25">
      <c r="A8" s="20">
        <v>10</v>
      </c>
      <c r="C8" s="3" t="s">
        <v>26</v>
      </c>
      <c r="D8" s="5">
        <v>64</v>
      </c>
      <c r="E8" s="5">
        <v>73</v>
      </c>
      <c r="F8" s="5">
        <v>2</v>
      </c>
      <c r="G8" s="12">
        <v>139</v>
      </c>
      <c r="H8" s="14">
        <v>1.8996856635233018E-2</v>
      </c>
    </row>
    <row r="9" spans="1:8" ht="38.25" customHeight="1" x14ac:dyDescent="0.25">
      <c r="A9" s="20">
        <v>1</v>
      </c>
      <c r="C9" s="2" t="s">
        <v>19</v>
      </c>
      <c r="D9" s="5">
        <v>24</v>
      </c>
      <c r="E9" s="5">
        <v>27</v>
      </c>
      <c r="F9" s="5">
        <v>7</v>
      </c>
      <c r="G9" s="12">
        <v>58</v>
      </c>
      <c r="H9" s="14">
        <v>7.9267459341260081E-3</v>
      </c>
    </row>
    <row r="10" spans="1:8" ht="38.25" customHeight="1" x14ac:dyDescent="0.25">
      <c r="A10" s="20">
        <v>5</v>
      </c>
      <c r="C10" s="3" t="s">
        <v>21</v>
      </c>
      <c r="D10" s="5">
        <v>5</v>
      </c>
      <c r="E10" s="5">
        <v>0</v>
      </c>
      <c r="F10" s="5">
        <v>5</v>
      </c>
      <c r="G10" s="12">
        <v>10</v>
      </c>
      <c r="H10" s="14">
        <v>1.3666803334700013E-3</v>
      </c>
    </row>
    <row r="11" spans="1:8" ht="38.25" customHeight="1" x14ac:dyDescent="0.25">
      <c r="A11" s="20">
        <v>6</v>
      </c>
      <c r="C11" s="3" t="s">
        <v>23</v>
      </c>
      <c r="D11" s="7">
        <v>0</v>
      </c>
      <c r="E11" s="7">
        <v>2</v>
      </c>
      <c r="F11" s="7">
        <v>0</v>
      </c>
      <c r="G11" s="12">
        <v>2</v>
      </c>
      <c r="H11" s="15">
        <v>2.7333606669400026E-4</v>
      </c>
    </row>
    <row r="12" spans="1:8" ht="38.25" customHeight="1" x14ac:dyDescent="0.25">
      <c r="C12" s="4" t="s">
        <v>24</v>
      </c>
      <c r="D12" s="5">
        <v>47</v>
      </c>
      <c r="E12" s="5">
        <v>102</v>
      </c>
      <c r="F12" s="5">
        <v>9</v>
      </c>
      <c r="G12" s="12">
        <v>158</v>
      </c>
      <c r="H12" s="14">
        <v>2.1593549268826021E-2</v>
      </c>
    </row>
    <row r="13" spans="1:8" x14ac:dyDescent="0.25">
      <c r="C13" s="11" t="s">
        <v>8</v>
      </c>
      <c r="D13" s="12">
        <v>2961</v>
      </c>
      <c r="E13" s="12">
        <v>3408</v>
      </c>
      <c r="F13" s="12">
        <v>948</v>
      </c>
      <c r="G13" s="12">
        <v>7317</v>
      </c>
      <c r="H13" s="13">
        <v>1</v>
      </c>
    </row>
    <row r="14" spans="1:8" x14ac:dyDescent="0.25">
      <c r="C14" s="11" t="s">
        <v>10</v>
      </c>
      <c r="D14" s="18">
        <v>0.40467404674046742</v>
      </c>
      <c r="E14" s="18">
        <v>0.46576465764657649</v>
      </c>
      <c r="F14" s="18">
        <v>0.12956129561295612</v>
      </c>
      <c r="G14" s="18">
        <v>1</v>
      </c>
      <c r="H14" s="17" t="s">
        <v>9</v>
      </c>
    </row>
    <row r="15" spans="1:8" ht="12.75" customHeight="1" x14ac:dyDescent="0.25">
      <c r="C15" s="6" t="s">
        <v>14</v>
      </c>
    </row>
    <row r="16" spans="1:8" ht="12.75" customHeight="1" x14ac:dyDescent="0.25">
      <c r="C16" s="6" t="s">
        <v>13</v>
      </c>
      <c r="G16" s="6"/>
    </row>
    <row r="19" spans="1:7" ht="28.5" customHeight="1" x14ac:dyDescent="0.25"/>
    <row r="20" spans="1:7" ht="15" customHeight="1" x14ac:dyDescent="0.25"/>
    <row r="21" spans="1:7" x14ac:dyDescent="0.25">
      <c r="B21" s="8"/>
    </row>
    <row r="22" spans="1:7" ht="49.5" customHeight="1" x14ac:dyDescent="0.25">
      <c r="A22" s="20">
        <v>2</v>
      </c>
      <c r="B22" s="9"/>
    </row>
    <row r="23" spans="1:7" ht="49.5" customHeight="1" x14ac:dyDescent="0.25">
      <c r="A23" s="20">
        <v>3</v>
      </c>
      <c r="B23" s="9"/>
    </row>
    <row r="24" spans="1:7" ht="49.5" customHeight="1" x14ac:dyDescent="0.25">
      <c r="A24" s="20">
        <v>4</v>
      </c>
      <c r="B24" s="9"/>
      <c r="G24" s="27"/>
    </row>
    <row r="25" spans="1:7" ht="49.5" customHeight="1" x14ac:dyDescent="0.25">
      <c r="A25" s="20">
        <v>10</v>
      </c>
      <c r="B25" s="9"/>
    </row>
    <row r="26" spans="1:7" ht="49.5" customHeight="1" x14ac:dyDescent="0.25">
      <c r="A26" s="20">
        <v>1</v>
      </c>
      <c r="B26" s="9"/>
    </row>
    <row r="27" spans="1:7" ht="49.5" customHeight="1" x14ac:dyDescent="0.25">
      <c r="A27" s="20">
        <v>5</v>
      </c>
      <c r="B27" s="10"/>
    </row>
    <row r="28" spans="1:7" ht="49.5" customHeight="1" x14ac:dyDescent="0.25">
      <c r="A28" s="20">
        <v>6</v>
      </c>
      <c r="B28" s="9"/>
    </row>
    <row r="29" spans="1:7" ht="49.5" customHeight="1" x14ac:dyDescent="0.25">
      <c r="B29" s="9"/>
    </row>
    <row r="32" spans="1:7" x14ac:dyDescent="0.25">
      <c r="G32" s="26" t="s">
        <v>17</v>
      </c>
    </row>
    <row r="33" spans="1:7" x14ac:dyDescent="0.25">
      <c r="G33" s="6" t="s">
        <v>16</v>
      </c>
    </row>
    <row r="34" spans="1:7" x14ac:dyDescent="0.25">
      <c r="G34" s="6" t="s">
        <v>13</v>
      </c>
    </row>
    <row r="37" spans="1:7" ht="30.75" customHeight="1" x14ac:dyDescent="0.25"/>
    <row r="38" spans="1:7" ht="15" customHeight="1" x14ac:dyDescent="0.25"/>
    <row r="39" spans="1:7" x14ac:dyDescent="0.25">
      <c r="B39" s="8"/>
    </row>
    <row r="40" spans="1:7" ht="45" customHeight="1" x14ac:dyDescent="0.25">
      <c r="A40" s="21">
        <v>3</v>
      </c>
      <c r="B40" s="9"/>
    </row>
    <row r="41" spans="1:7" ht="45" customHeight="1" x14ac:dyDescent="0.25">
      <c r="A41" s="21">
        <v>2</v>
      </c>
      <c r="B41" s="9"/>
    </row>
    <row r="42" spans="1:7" ht="45" customHeight="1" x14ac:dyDescent="0.25">
      <c r="A42" s="21">
        <v>1</v>
      </c>
      <c r="B42" s="9"/>
    </row>
    <row r="43" spans="1:7" ht="45" customHeight="1" x14ac:dyDescent="0.25">
      <c r="A43" s="21">
        <v>4</v>
      </c>
      <c r="B43" s="10"/>
    </row>
    <row r="44" spans="1:7" ht="45" customHeight="1" x14ac:dyDescent="0.25">
      <c r="A44" s="19"/>
      <c r="B44" s="9"/>
    </row>
  </sheetData>
  <mergeCells count="5">
    <mergeCell ref="C2:H2"/>
    <mergeCell ref="C3:C4"/>
    <mergeCell ref="D3:F3"/>
    <mergeCell ref="G3:G4"/>
    <mergeCell ref="H3:H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showGridLines="0" workbookViewId="0"/>
  </sheetViews>
  <sheetFormatPr baseColWidth="10" defaultRowHeight="15" x14ac:dyDescent="0.25"/>
  <cols>
    <col min="1" max="1" width="11.42578125" style="1"/>
    <col min="2" max="2" width="29.28515625" style="1" customWidth="1"/>
    <col min="3" max="5" width="17.85546875" style="1" customWidth="1"/>
    <col min="6" max="16384" width="11.42578125" style="1"/>
  </cols>
  <sheetData>
    <row r="2" spans="2:7" ht="36" customHeight="1" x14ac:dyDescent="0.25">
      <c r="B2" s="57" t="s">
        <v>51</v>
      </c>
      <c r="C2" s="57"/>
      <c r="D2" s="57"/>
      <c r="E2" s="57"/>
      <c r="F2" s="57"/>
      <c r="G2" s="57"/>
    </row>
    <row r="3" spans="2:7" x14ac:dyDescent="0.25">
      <c r="B3" s="58" t="s">
        <v>5</v>
      </c>
      <c r="C3" s="59" t="s">
        <v>1</v>
      </c>
      <c r="D3" s="59"/>
      <c r="E3" s="59"/>
      <c r="F3" s="59" t="s">
        <v>8</v>
      </c>
      <c r="G3" s="59" t="s">
        <v>10</v>
      </c>
    </row>
    <row r="4" spans="2:7" ht="21" customHeight="1" x14ac:dyDescent="0.25">
      <c r="B4" s="58"/>
      <c r="C4" s="40" t="s">
        <v>6</v>
      </c>
      <c r="D4" s="40" t="s">
        <v>7</v>
      </c>
      <c r="E4" s="40" t="s">
        <v>4</v>
      </c>
      <c r="F4" s="59"/>
      <c r="G4" s="59"/>
    </row>
    <row r="5" spans="2:7" ht="37.5" customHeight="1" x14ac:dyDescent="0.25">
      <c r="B5" s="3" t="s">
        <v>25</v>
      </c>
      <c r="C5" s="5">
        <v>6927</v>
      </c>
      <c r="D5" s="5">
        <v>6502</v>
      </c>
      <c r="E5" s="5">
        <v>1846</v>
      </c>
      <c r="F5" s="12">
        <v>15275</v>
      </c>
      <c r="G5" s="14">
        <v>0.59549335308564966</v>
      </c>
    </row>
    <row r="6" spans="2:7" ht="37.5" customHeight="1" x14ac:dyDescent="0.25">
      <c r="B6" s="3" t="s">
        <v>18</v>
      </c>
      <c r="C6" s="5">
        <v>3197</v>
      </c>
      <c r="D6" s="5">
        <v>3043</v>
      </c>
      <c r="E6" s="5">
        <v>865</v>
      </c>
      <c r="F6" s="12">
        <v>7105</v>
      </c>
      <c r="G6" s="14">
        <v>0.27698725195898793</v>
      </c>
    </row>
    <row r="7" spans="2:7" ht="37.5" customHeight="1" x14ac:dyDescent="0.25">
      <c r="B7" s="2" t="s">
        <v>19</v>
      </c>
      <c r="C7" s="5">
        <v>1331</v>
      </c>
      <c r="D7" s="5">
        <v>856</v>
      </c>
      <c r="E7" s="5">
        <v>301</v>
      </c>
      <c r="F7" s="12">
        <v>2488</v>
      </c>
      <c r="G7" s="14">
        <v>9.6994269229269819E-2</v>
      </c>
    </row>
    <row r="8" spans="2:7" ht="37.5" customHeight="1" x14ac:dyDescent="0.25">
      <c r="B8" s="3" t="s">
        <v>20</v>
      </c>
      <c r="C8" s="5">
        <v>269</v>
      </c>
      <c r="D8" s="5">
        <v>216</v>
      </c>
      <c r="E8" s="5">
        <v>60</v>
      </c>
      <c r="F8" s="12">
        <v>545</v>
      </c>
      <c r="G8" s="14">
        <v>2.1246735020077189E-2</v>
      </c>
    </row>
    <row r="9" spans="2:7" ht="37.5" customHeight="1" x14ac:dyDescent="0.25">
      <c r="B9" s="3" t="s">
        <v>21</v>
      </c>
      <c r="C9" s="5">
        <v>76</v>
      </c>
      <c r="D9" s="5">
        <v>41</v>
      </c>
      <c r="E9" s="5">
        <v>15</v>
      </c>
      <c r="F9" s="12">
        <v>132</v>
      </c>
      <c r="G9" s="14">
        <v>5.1459982066975945E-3</v>
      </c>
    </row>
    <row r="10" spans="2:7" ht="37.5" customHeight="1" x14ac:dyDescent="0.25">
      <c r="B10" s="3" t="s">
        <v>22</v>
      </c>
      <c r="C10" s="5">
        <v>34</v>
      </c>
      <c r="D10" s="5">
        <v>23</v>
      </c>
      <c r="E10" s="5">
        <v>3</v>
      </c>
      <c r="F10" s="12">
        <v>60</v>
      </c>
      <c r="G10" s="14">
        <v>2.3390900939534521E-3</v>
      </c>
    </row>
    <row r="11" spans="2:7" ht="37.5" customHeight="1" x14ac:dyDescent="0.25">
      <c r="B11" s="3" t="s">
        <v>23</v>
      </c>
      <c r="C11" s="5">
        <v>6</v>
      </c>
      <c r="D11" s="5">
        <v>2</v>
      </c>
      <c r="E11" s="5">
        <v>1</v>
      </c>
      <c r="F11" s="12">
        <v>9</v>
      </c>
      <c r="G11" s="15">
        <v>3.5086351409301781E-4</v>
      </c>
    </row>
    <row r="12" spans="2:7" ht="37.5" customHeight="1" x14ac:dyDescent="0.25">
      <c r="B12" s="4" t="s">
        <v>24</v>
      </c>
      <c r="C12" s="5">
        <v>17</v>
      </c>
      <c r="D12" s="5">
        <v>17</v>
      </c>
      <c r="E12" s="5">
        <v>3</v>
      </c>
      <c r="F12" s="12">
        <v>37</v>
      </c>
      <c r="G12" s="14">
        <v>1.4424388912712954E-3</v>
      </c>
    </row>
    <row r="13" spans="2:7" x14ac:dyDescent="0.25">
      <c r="B13" s="11" t="s">
        <v>8</v>
      </c>
      <c r="C13" s="12">
        <v>11857</v>
      </c>
      <c r="D13" s="12">
        <v>10700</v>
      </c>
      <c r="E13" s="12">
        <v>3094</v>
      </c>
      <c r="F13" s="12">
        <v>25651</v>
      </c>
      <c r="G13" s="13">
        <v>1</v>
      </c>
    </row>
    <row r="14" spans="2:7" x14ac:dyDescent="0.25">
      <c r="B14" s="11" t="s">
        <v>10</v>
      </c>
      <c r="C14" s="16">
        <v>0.46224318740010134</v>
      </c>
      <c r="D14" s="16">
        <v>0.41713773342169896</v>
      </c>
      <c r="E14" s="16">
        <v>0.12061907917819968</v>
      </c>
      <c r="F14" s="16">
        <v>1</v>
      </c>
      <c r="G14" s="17" t="s">
        <v>9</v>
      </c>
    </row>
    <row r="15" spans="2:7" ht="12" customHeight="1" x14ac:dyDescent="0.25">
      <c r="B15" s="6" t="s">
        <v>14</v>
      </c>
      <c r="C15" s="31"/>
      <c r="D15" s="31"/>
      <c r="E15" s="30"/>
    </row>
    <row r="16" spans="2:7" ht="12" customHeight="1" x14ac:dyDescent="0.25">
      <c r="B16" s="6" t="s">
        <v>13</v>
      </c>
    </row>
  </sheetData>
  <mergeCells count="5">
    <mergeCell ref="B2:G2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showGridLines="0" workbookViewId="0">
      <selection activeCell="C12" sqref="C12"/>
    </sheetView>
  </sheetViews>
  <sheetFormatPr baseColWidth="10" defaultRowHeight="15" x14ac:dyDescent="0.25"/>
  <cols>
    <col min="1" max="1" width="11.42578125" style="1"/>
    <col min="2" max="2" width="21" style="1" customWidth="1"/>
    <col min="3" max="16384" width="11.42578125" style="1"/>
  </cols>
  <sheetData>
    <row r="2" spans="1:5" ht="48.75" customHeight="1" x14ac:dyDescent="0.25">
      <c r="B2" s="63" t="s">
        <v>63</v>
      </c>
      <c r="C2" s="63"/>
      <c r="D2" s="63"/>
      <c r="E2" s="63"/>
    </row>
    <row r="3" spans="1:5" ht="23.25" customHeight="1" x14ac:dyDescent="0.25">
      <c r="B3" s="50" t="s">
        <v>32</v>
      </c>
      <c r="C3" s="29" t="s">
        <v>2</v>
      </c>
      <c r="D3" s="29" t="s">
        <v>3</v>
      </c>
      <c r="E3" s="29" t="s">
        <v>0</v>
      </c>
    </row>
    <row r="4" spans="1:5" ht="31.5" customHeight="1" x14ac:dyDescent="0.25">
      <c r="B4" s="4" t="s">
        <v>33</v>
      </c>
      <c r="C4" s="32">
        <v>0.46</v>
      </c>
      <c r="D4" s="32">
        <v>0.54</v>
      </c>
      <c r="E4" s="32">
        <f>SUM(C4:D4)</f>
        <v>1</v>
      </c>
    </row>
    <row r="5" spans="1:5" ht="31.5" customHeight="1" x14ac:dyDescent="0.25">
      <c r="A5" s="20">
        <v>2</v>
      </c>
      <c r="B5" s="4" t="s">
        <v>34</v>
      </c>
      <c r="C5" s="32">
        <v>0.53</v>
      </c>
      <c r="D5" s="32">
        <v>0.47</v>
      </c>
      <c r="E5" s="32">
        <f>SUM(C5:D5)</f>
        <v>1</v>
      </c>
    </row>
    <row r="6" spans="1:5" ht="11.25" customHeight="1" x14ac:dyDescent="0.25">
      <c r="A6" s="20"/>
      <c r="B6" s="6" t="s">
        <v>52</v>
      </c>
      <c r="C6" s="47"/>
      <c r="D6" s="47"/>
      <c r="E6" s="47"/>
    </row>
    <row r="7" spans="1:5" ht="11.25" customHeight="1" x14ac:dyDescent="0.25">
      <c r="A7" s="20">
        <v>3</v>
      </c>
      <c r="B7" s="6" t="s">
        <v>14</v>
      </c>
      <c r="C7" s="49"/>
      <c r="D7" s="49"/>
      <c r="E7" s="49"/>
    </row>
    <row r="8" spans="1:5" ht="11.25" customHeight="1" x14ac:dyDescent="0.25">
      <c r="A8" s="20">
        <v>6</v>
      </c>
      <c r="B8" s="48" t="s">
        <v>13</v>
      </c>
    </row>
    <row r="9" spans="1:5" ht="49.5" customHeight="1" x14ac:dyDescent="0.25"/>
    <row r="17" spans="1:1" ht="30.75" customHeight="1" x14ac:dyDescent="0.25"/>
    <row r="18" spans="1:1" ht="15" customHeight="1" x14ac:dyDescent="0.25"/>
    <row r="20" spans="1:1" ht="45" customHeight="1" x14ac:dyDescent="0.25">
      <c r="A20" s="21">
        <v>3</v>
      </c>
    </row>
    <row r="21" spans="1:1" ht="45" customHeight="1" x14ac:dyDescent="0.25">
      <c r="A21" s="21">
        <v>2</v>
      </c>
    </row>
    <row r="22" spans="1:1" ht="45" customHeight="1" x14ac:dyDescent="0.25">
      <c r="A22" s="21">
        <v>1</v>
      </c>
    </row>
    <row r="23" spans="1:1" ht="45" customHeight="1" x14ac:dyDescent="0.25">
      <c r="A23" s="21">
        <v>4</v>
      </c>
    </row>
    <row r="24" spans="1:1" ht="45" customHeight="1" x14ac:dyDescent="0.25">
      <c r="A24" s="19"/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showGridLines="0" workbookViewId="0"/>
  </sheetViews>
  <sheetFormatPr baseColWidth="10" defaultRowHeight="12.75" x14ac:dyDescent="0.2"/>
  <cols>
    <col min="2" max="2" width="41.42578125" customWidth="1"/>
    <col min="3" max="3" width="29.85546875" customWidth="1"/>
  </cols>
  <sheetData>
    <row r="2" spans="2:5" ht="40.5" customHeight="1" x14ac:dyDescent="0.2">
      <c r="B2" s="61" t="s">
        <v>53</v>
      </c>
      <c r="C2" s="62"/>
    </row>
    <row r="3" spans="2:5" ht="15" x14ac:dyDescent="0.2">
      <c r="B3" s="37" t="s">
        <v>11</v>
      </c>
      <c r="C3" s="37" t="s">
        <v>12</v>
      </c>
    </row>
    <row r="4" spans="2:5" ht="30" x14ac:dyDescent="0.2">
      <c r="B4" s="24" t="s">
        <v>30</v>
      </c>
      <c r="C4" s="25">
        <v>221484.79999999999</v>
      </c>
    </row>
    <row r="5" spans="2:5" ht="30" x14ac:dyDescent="0.2">
      <c r="B5" s="24" t="s">
        <v>35</v>
      </c>
      <c r="C5" s="25">
        <v>35242</v>
      </c>
    </row>
    <row r="6" spans="2:5" ht="30" x14ac:dyDescent="0.2">
      <c r="B6" s="24" t="s">
        <v>41</v>
      </c>
      <c r="C6" s="25">
        <v>19103</v>
      </c>
    </row>
    <row r="7" spans="2:5" ht="45" x14ac:dyDescent="0.2">
      <c r="B7" s="24" t="s">
        <v>36</v>
      </c>
      <c r="C7" s="25">
        <v>186242.8</v>
      </c>
    </row>
    <row r="8" spans="2:5" ht="45" x14ac:dyDescent="0.2">
      <c r="B8" s="24" t="s">
        <v>37</v>
      </c>
      <c r="C8" s="25">
        <v>202381.8</v>
      </c>
    </row>
    <row r="9" spans="2:5" ht="12" customHeight="1" x14ac:dyDescent="0.2">
      <c r="B9" s="56" t="s">
        <v>38</v>
      </c>
      <c r="C9" s="56"/>
      <c r="D9" s="56"/>
      <c r="E9" s="56"/>
    </row>
    <row r="10" spans="2:5" ht="12" customHeight="1" x14ac:dyDescent="0.2">
      <c r="B10" s="56" t="s">
        <v>40</v>
      </c>
      <c r="C10" s="56"/>
      <c r="D10" s="56"/>
      <c r="E10" s="56"/>
    </row>
    <row r="11" spans="2:5" ht="12" customHeight="1" x14ac:dyDescent="0.2">
      <c r="B11" s="56" t="s">
        <v>42</v>
      </c>
      <c r="C11" s="56"/>
      <c r="D11" s="56"/>
      <c r="E11" s="56"/>
    </row>
    <row r="12" spans="2:5" ht="22.5" customHeight="1" x14ac:dyDescent="0.2">
      <c r="B12" s="64" t="s">
        <v>31</v>
      </c>
      <c r="C12" s="64"/>
    </row>
    <row r="13" spans="2:5" ht="12" customHeight="1" x14ac:dyDescent="0.2">
      <c r="B13" s="28" t="s">
        <v>13</v>
      </c>
      <c r="C13" s="22"/>
    </row>
  </sheetData>
  <mergeCells count="5">
    <mergeCell ref="B12:C12"/>
    <mergeCell ref="B2:C2"/>
    <mergeCell ref="B9:E9"/>
    <mergeCell ref="B10:E10"/>
    <mergeCell ref="B11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Índice</vt:lpstr>
      <vt:lpstr>Convenios de MF registrados</vt:lpstr>
      <vt:lpstr>Convenios de MF x tipo</vt:lpstr>
      <vt:lpstr>Brecha convenio y beneficiario</vt:lpstr>
      <vt:lpstr>Beneficiarios MF sector público</vt:lpstr>
      <vt:lpstr>Beneficiarios MF sector privado</vt:lpstr>
      <vt:lpstr>Beneficiarios MF x sexo </vt:lpstr>
      <vt:lpstr>Brecha potencialesbeneficiarios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Cuadros Luque</dc:creator>
  <cp:lastModifiedBy>Fernando Cuadros Luque</cp:lastModifiedBy>
  <cp:lastPrinted>2016-09-15T22:42:01Z</cp:lastPrinted>
  <dcterms:created xsi:type="dcterms:W3CDTF">2016-03-31T21:39:25Z</dcterms:created>
  <dcterms:modified xsi:type="dcterms:W3CDTF">2017-09-12T14:59:25Z</dcterms:modified>
</cp:coreProperties>
</file>