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405"/>
  </bookViews>
  <sheets>
    <sheet name="Donaciones supervisadas 2018" sheetId="1" r:id="rId1"/>
  </sheets>
  <definedNames>
    <definedName name="_xlnm._FilterDatabase" localSheetId="0" hidden="1">'Donaciones supervisadas 2018'!$B$1:$N$44</definedName>
    <definedName name="_xlnm.Print_Area" localSheetId="0">'Donaciones supervisadas 2018'!$B$1:$N$44</definedName>
    <definedName name="_xlnm.Print_Titles" localSheetId="0">'Donaciones supervisadas 2018'!$1:$1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41" i="1" s="1"/>
  <c r="A42" i="1" s="1"/>
  <c r="A36" i="1"/>
  <c r="A37" i="1" s="1"/>
  <c r="A38" i="1" s="1"/>
  <c r="A30" i="1"/>
  <c r="A31" i="1" s="1"/>
  <c r="A32" i="1" s="1"/>
  <c r="A33" i="1" s="1"/>
  <c r="A34" i="1" s="1"/>
  <c r="A21" i="1"/>
  <c r="A22" i="1" s="1"/>
  <c r="A23" i="1" s="1"/>
  <c r="A24" i="1" s="1"/>
  <c r="A25" i="1" s="1"/>
  <c r="A26" i="1" s="1"/>
  <c r="A2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" i="1"/>
  <c r="A3" i="1" s="1"/>
  <c r="A4" i="1" s="1"/>
</calcChain>
</file>

<file path=xl/sharedStrings.xml><?xml version="1.0" encoding="utf-8"?>
<sst xmlns="http://schemas.openxmlformats.org/spreadsheetml/2006/main" count="527" uniqueCount="294">
  <si>
    <t xml:space="preserve">N° </t>
  </si>
  <si>
    <t>N°</t>
  </si>
  <si>
    <t xml:space="preserve">RUC </t>
  </si>
  <si>
    <t>PAIS detalle</t>
  </si>
  <si>
    <t>LUGAR DE BENEFICIARIOS</t>
  </si>
  <si>
    <t xml:space="preserve">REPRESENTANTE LEGAL </t>
  </si>
  <si>
    <t>118-328007</t>
  </si>
  <si>
    <t>IPREDA</t>
  </si>
  <si>
    <t>TEXAS - USA</t>
  </si>
  <si>
    <t>$ 8,053.352</t>
  </si>
  <si>
    <t xml:space="preserve">CALCA - CUZCO </t>
  </si>
  <si>
    <t xml:space="preserve">DOÑORO DE LOS RIOS IGNACIO MARIA </t>
  </si>
  <si>
    <t>118-374424</t>
  </si>
  <si>
    <t>ENIEX</t>
  </si>
  <si>
    <t>$ 5,841.999</t>
  </si>
  <si>
    <t xml:space="preserve">VALDIVIA PORTUGAL ANGELICA MARIA </t>
  </si>
  <si>
    <t>118-349613</t>
  </si>
  <si>
    <t>NY - USA</t>
  </si>
  <si>
    <t>$ 23,350.79</t>
  </si>
  <si>
    <t>LIMA</t>
  </si>
  <si>
    <t>JARA CASTRO CARMEN LIVIA</t>
  </si>
  <si>
    <t>235 - 002088</t>
  </si>
  <si>
    <t>$   11,901.86</t>
  </si>
  <si>
    <t xml:space="preserve">PONGO AGUILA LUIS ALBERTO </t>
  </si>
  <si>
    <t>118-223248</t>
  </si>
  <si>
    <t>CALIFORNIA - USA</t>
  </si>
  <si>
    <t>$ 39, 045.995</t>
  </si>
  <si>
    <t>118-168257</t>
  </si>
  <si>
    <t>$ 21,235</t>
  </si>
  <si>
    <t xml:space="preserve">SANCHEZ PORTILLO OMAR ALONSO </t>
  </si>
  <si>
    <t>118-349030</t>
  </si>
  <si>
    <t>ALEMANIA</t>
  </si>
  <si>
    <t>$ 163.343.236</t>
  </si>
  <si>
    <t>ABANCAY</t>
  </si>
  <si>
    <t>235-53783</t>
  </si>
  <si>
    <t>$ 9,832.515</t>
  </si>
  <si>
    <t>VASQUEZ SOPLIN CESAR LUIS</t>
  </si>
  <si>
    <t>235-71698</t>
  </si>
  <si>
    <t>$ 15,630.967</t>
  </si>
  <si>
    <t>235-101041</t>
  </si>
  <si>
    <t xml:space="preserve">REINO UNIDO </t>
  </si>
  <si>
    <t>$ 45,299.151</t>
  </si>
  <si>
    <t xml:space="preserve">ALVARADO DE LA FUENTE FERNANDO ALBERTO </t>
  </si>
  <si>
    <t>235-61099</t>
  </si>
  <si>
    <t>VIRGINIA - USA</t>
  </si>
  <si>
    <t xml:space="preserve">$ 20,454.40 </t>
  </si>
  <si>
    <t>TAKIURY SUAVO JANITA ELIZABETH</t>
  </si>
  <si>
    <t>118-191643</t>
  </si>
  <si>
    <t xml:space="preserve">ESPAÑA </t>
  </si>
  <si>
    <t>PATAZ - LA LIBERTAD</t>
  </si>
  <si>
    <t>ARIAS VARGAS DE SOLOGUREN LUZ EANGELINA</t>
  </si>
  <si>
    <t>235-085729</t>
  </si>
  <si>
    <t xml:space="preserve">USA </t>
  </si>
  <si>
    <t>$ 2,177.435</t>
  </si>
  <si>
    <t>MOYOBAMBA</t>
  </si>
  <si>
    <t xml:space="preserve">TAKIURY SUAVO JANITA ELIZABETH </t>
  </si>
  <si>
    <t>235-101590</t>
  </si>
  <si>
    <t>$ 2,831.00</t>
  </si>
  <si>
    <t xml:space="preserve">GUPIO ALVARADO DE ASMAT MARIA JULIA  </t>
  </si>
  <si>
    <t>118-410890</t>
  </si>
  <si>
    <t>CT - USA</t>
  </si>
  <si>
    <t>$ 10,000.00</t>
  </si>
  <si>
    <t xml:space="preserve">TRUJILLO, AREQUIPA, PIURA Y LIMA </t>
  </si>
  <si>
    <t>235-46488</t>
  </si>
  <si>
    <t>$ 9,838.58</t>
  </si>
  <si>
    <t xml:space="preserve">COSTA NORTE, CENTRO Y SRU DEL PERU </t>
  </si>
  <si>
    <t xml:space="preserve">MARIA DEL CARMEN SUSANA LORES SALINAS </t>
  </si>
  <si>
    <t>118-204340</t>
  </si>
  <si>
    <t>ONGD</t>
  </si>
  <si>
    <t xml:space="preserve">$ 22,226.00 </t>
  </si>
  <si>
    <t xml:space="preserve">SHAHZAMANI RAMIN </t>
  </si>
  <si>
    <t>118-312987</t>
  </si>
  <si>
    <t>$ 81,813.25</t>
  </si>
  <si>
    <t>118-313210</t>
  </si>
  <si>
    <t>$ 72535.513</t>
  </si>
  <si>
    <t xml:space="preserve">GONZALO SALAS VILLANUEVA GIOVANI VICTOR </t>
  </si>
  <si>
    <t>118-135468</t>
  </si>
  <si>
    <t>WINSCONSIN - USA</t>
  </si>
  <si>
    <t>$ 25.238.00</t>
  </si>
  <si>
    <t>CAJABAMBA - CAJAMARCA</t>
  </si>
  <si>
    <t>ARBAIZA CANEDO SANDRA PATRICIA</t>
  </si>
  <si>
    <t>118-343193</t>
  </si>
  <si>
    <t>$ 8,984.435</t>
  </si>
  <si>
    <t xml:space="preserve">PAITA, CATACAOS, CURA MORI, PAITA Y OTROS </t>
  </si>
  <si>
    <t>046-001531</t>
  </si>
  <si>
    <t>$ 29,975.OO</t>
  </si>
  <si>
    <t>PIURA</t>
  </si>
  <si>
    <t>DIETER JOHN KLAUS</t>
  </si>
  <si>
    <t>235-089437</t>
  </si>
  <si>
    <t>$ 4, 824.00</t>
  </si>
  <si>
    <t>DÁNGELO BERNALES FRANCISCO HUMBERTO</t>
  </si>
  <si>
    <t>$ 8 867.831</t>
  </si>
  <si>
    <t xml:space="preserve">LUIS FELIPE AREVALO AREVALO </t>
  </si>
  <si>
    <t>118-394212</t>
  </si>
  <si>
    <t>ESPAÑA</t>
  </si>
  <si>
    <t>$ 2´182,973,32</t>
  </si>
  <si>
    <t>CATACORA VALDIVIA TANIA AGLAE</t>
  </si>
  <si>
    <t>235-161113</t>
  </si>
  <si>
    <t>$ 274,800.002</t>
  </si>
  <si>
    <t xml:space="preserve">LECCA GARCIA LEONID WILBERT </t>
  </si>
  <si>
    <t>118-202718</t>
  </si>
  <si>
    <t>$ 24,837.00</t>
  </si>
  <si>
    <t>118 - 003041</t>
  </si>
  <si>
    <t>NEW YERSEY - USA</t>
  </si>
  <si>
    <t>$   594,237.6</t>
  </si>
  <si>
    <t>REGIONES DEL PAIS</t>
  </si>
  <si>
    <t xml:space="preserve">RUIZ MEZARINA MARTIN GUEGORIO </t>
  </si>
  <si>
    <t>235-61997</t>
  </si>
  <si>
    <t>€ 9.138.24</t>
  </si>
  <si>
    <t xml:space="preserve">TARAPOTO </t>
  </si>
  <si>
    <t xml:space="preserve">MANZANARES GUTIERREZ JOSE JAVIER </t>
  </si>
  <si>
    <t>118-263897</t>
  </si>
  <si>
    <t xml:space="preserve">MADRID - ESPAÑA </t>
  </si>
  <si>
    <t>$ 7,630.915</t>
  </si>
  <si>
    <t>118-333252</t>
  </si>
  <si>
    <t xml:space="preserve">$ 8,431.20 </t>
  </si>
  <si>
    <t xml:space="preserve">LIMA, UCAYALI, PUNO Y LORETO </t>
  </si>
  <si>
    <t>MCPHERSON WILLIAM</t>
  </si>
  <si>
    <t>145-001801</t>
  </si>
  <si>
    <t>$ 14,975.50</t>
  </si>
  <si>
    <t>AREQUIPA</t>
  </si>
  <si>
    <t xml:space="preserve">MEDINA FIGUERO EDGAR BALTAZAT </t>
  </si>
  <si>
    <t>118- 375152</t>
  </si>
  <si>
    <t>DINAMARCA</t>
  </si>
  <si>
    <t xml:space="preserve">$ 15,000.00 </t>
  </si>
  <si>
    <t>ANCASH</t>
  </si>
  <si>
    <t xml:space="preserve">BLUMENFELD PULNER SCHNEUR ZAMAN </t>
  </si>
  <si>
    <t>235-335053</t>
  </si>
  <si>
    <t>CHILE</t>
  </si>
  <si>
    <t>$ 15,952.275</t>
  </si>
  <si>
    <t>VENTANILLA</t>
  </si>
  <si>
    <t xml:space="preserve">NUÑEZ DEL PRADO MIRANDA GUIDO ALFREDO </t>
  </si>
  <si>
    <t>235-46659</t>
  </si>
  <si>
    <t>$ 6,446.325</t>
  </si>
  <si>
    <t xml:space="preserve">URUBAMBA, PUNO Y LORETO </t>
  </si>
  <si>
    <t>235-064999</t>
  </si>
  <si>
    <t>$ 8,241.88</t>
  </si>
  <si>
    <t xml:space="preserve">BACA OLAZABAL OLGA MATILDE </t>
  </si>
  <si>
    <t>235-75060</t>
  </si>
  <si>
    <t>235-069405</t>
  </si>
  <si>
    <t>GRENOBLE - FRANCE</t>
  </si>
  <si>
    <t>$ 13,270.57</t>
  </si>
  <si>
    <t>UGARTE UBILLA HERNAN ALVARO</t>
  </si>
  <si>
    <t>235 - 153615</t>
  </si>
  <si>
    <t>BOSTON - USA</t>
  </si>
  <si>
    <t>$ 6,928.00</t>
  </si>
  <si>
    <t xml:space="preserve">CARHUAS TINEO RAUL JOSE </t>
  </si>
  <si>
    <t>235-154006</t>
  </si>
  <si>
    <t>$ 258,000.00</t>
  </si>
  <si>
    <t xml:space="preserve">ROGER AGUSTO RODRIGUEZ SOTO </t>
  </si>
  <si>
    <t>EDINBURGO - REINO UNIDO</t>
  </si>
  <si>
    <t>$ 3,908,534.467</t>
  </si>
  <si>
    <t>IQUITOS</t>
  </si>
  <si>
    <t>235-127269</t>
  </si>
  <si>
    <t>FLORIDA - USA</t>
  </si>
  <si>
    <t>$ 213,882.216</t>
  </si>
  <si>
    <t xml:space="preserve">FERNANDO PEREZ LASTRA </t>
  </si>
  <si>
    <t>118-027789</t>
  </si>
  <si>
    <t>$ 13,580.037</t>
  </si>
  <si>
    <t>IVAN CASTRO AGUILAR</t>
  </si>
  <si>
    <t xml:space="preserve">A Lone Star Healthcare Misiion </t>
  </si>
  <si>
    <t>Estados Unidos De America</t>
  </si>
  <si>
    <t xml:space="preserve">Global Jewis Assitance &amp; Relied Netword </t>
  </si>
  <si>
    <t xml:space="preserve">Wheelchair Foundation </t>
  </si>
  <si>
    <t>Alemania</t>
  </si>
  <si>
    <t xml:space="preserve">Doibetes Researdh Unit At Swansea Unversity Uk </t>
  </si>
  <si>
    <t xml:space="preserve">Reino Unido </t>
  </si>
  <si>
    <t>Operacion Smile</t>
  </si>
  <si>
    <t xml:space="preserve">España </t>
  </si>
  <si>
    <t>Wadman  Lighting Cd</t>
  </si>
  <si>
    <t>Solar One Solucitons</t>
  </si>
  <si>
    <t xml:space="preserve">Direct Relief </t>
  </si>
  <si>
    <t xml:space="preserve">Jand Friends Weels For The Word </t>
  </si>
  <si>
    <t xml:space="preserve">Corban Perú (Sucursal) </t>
  </si>
  <si>
    <t>Cornerstone</t>
  </si>
  <si>
    <t>Foster Parents Plan International Inc (Plan Internacional)</t>
  </si>
  <si>
    <t>Plan International</t>
  </si>
  <si>
    <t>Profuturo</t>
  </si>
  <si>
    <t>España</t>
  </si>
  <si>
    <t>Hogar Nazaret</t>
  </si>
  <si>
    <t>Inmed Andes</t>
  </si>
  <si>
    <t xml:space="preserve">Johnson &amp; Johnson </t>
  </si>
  <si>
    <t xml:space="preserve">Restoring Vision Ong - Usa </t>
  </si>
  <si>
    <t>Hoppe &amp; Health</t>
  </si>
  <si>
    <t>R- Trans</t>
  </si>
  <si>
    <t>Dinamarca</t>
  </si>
  <si>
    <t>Chile</t>
  </si>
  <si>
    <t>Operación  Blessing International</t>
  </si>
  <si>
    <t>Francia</t>
  </si>
  <si>
    <t>Partners In Health</t>
  </si>
  <si>
    <t>The Vine Trust</t>
  </si>
  <si>
    <t>Vidas Dignas</t>
  </si>
  <si>
    <t xml:space="preserve">Alex Yann Ramanov Richar </t>
  </si>
  <si>
    <t>World Vision Usa</t>
  </si>
  <si>
    <t xml:space="preserve">Equipos de computo </t>
  </si>
  <si>
    <t xml:space="preserve">Carne bovina y de pollo </t>
  </si>
  <si>
    <t>Sillas de ruedas nuevas (460)</t>
  </si>
  <si>
    <t>Sillas de ruedas nuevas (280)</t>
  </si>
  <si>
    <t>Insumos para cirugias de cataratas</t>
  </si>
  <si>
    <t>8 cámaras retinales</t>
  </si>
  <si>
    <t xml:space="preserve">Insumos para operaciones a niños con labio leporino </t>
  </si>
  <si>
    <t xml:space="preserve">Libros de ambito formativo, educativo y cultural  </t>
  </si>
  <si>
    <t>Luminarias para iluminación exterior</t>
  </si>
  <si>
    <t>Paneles solares</t>
  </si>
  <si>
    <t xml:space="preserve">Material de ayuda humanitaria </t>
  </si>
  <si>
    <t>Toyota hilux 2016 4x4</t>
  </si>
  <si>
    <t>Sillas de ruedas y otros equipos de ayuda a las personas con discapacidad</t>
  </si>
  <si>
    <t xml:space="preserve">Filtros de agua </t>
  </si>
  <si>
    <t xml:space="preserve">Filtros purificadores de agua </t>
  </si>
  <si>
    <t>Toyota hilux 2017 4x4</t>
  </si>
  <si>
    <t xml:space="preserve">Medicamentos desparasitadores </t>
  </si>
  <si>
    <t>Ropa y calzado usados</t>
  </si>
  <si>
    <t>Lentes de lectura y de sol</t>
  </si>
  <si>
    <t>Mercancia de ayuda para el adulto mayor y discapacitados en movilidad</t>
  </si>
  <si>
    <t>Prendas de vestir</t>
  </si>
  <si>
    <t xml:space="preserve">Dispositivos purificadores de agua </t>
  </si>
  <si>
    <t xml:space="preserve">480 dispositivos de filtración de agua </t>
  </si>
  <si>
    <t>30 carpas</t>
  </si>
  <si>
    <t>Calzado y ropa nueva</t>
  </si>
  <si>
    <t>Cusco</t>
  </si>
  <si>
    <t>Lima</t>
  </si>
  <si>
    <t>La Libertad</t>
  </si>
  <si>
    <t>Ica</t>
  </si>
  <si>
    <t>Piura</t>
  </si>
  <si>
    <t>San Martin</t>
  </si>
  <si>
    <t>Arequipa</t>
  </si>
  <si>
    <t>Ancash</t>
  </si>
  <si>
    <t>Cajamarca</t>
  </si>
  <si>
    <t>Iquitos</t>
  </si>
  <si>
    <t>Razón Social</t>
  </si>
  <si>
    <t>Descripción de la Mercancia</t>
  </si>
  <si>
    <t>Donante</t>
  </si>
  <si>
    <t>País</t>
  </si>
  <si>
    <t>Monto</t>
  </si>
  <si>
    <t>Sede de la entidad</t>
  </si>
  <si>
    <t>Destino</t>
  </si>
  <si>
    <t>Registro (Tipo)</t>
  </si>
  <si>
    <t>Asociación Civil Promotora de Salud Social Prosalud Calca</t>
  </si>
  <si>
    <t>Asociación Beit Jarab Lubavitlhc del Perú</t>
  </si>
  <si>
    <t>Asociación Bienaventuranzas</t>
  </si>
  <si>
    <t xml:space="preserve">Asociación Civil Diospi Suyana </t>
  </si>
  <si>
    <t xml:space="preserve">Asociación Civil Divino Niño Jesús </t>
  </si>
  <si>
    <t xml:space="preserve">Asociación Operación Sonrisa Perú </t>
  </si>
  <si>
    <t>Asociación Pataz</t>
  </si>
  <si>
    <t xml:space="preserve">Asociación Perú Yantalo Fundation </t>
  </si>
  <si>
    <t xml:space="preserve">Asociación Vida Perú </t>
  </si>
  <si>
    <t>Centro de Investigación, Documentación, Educación Asesoría y Servicios - Centro Ideas</t>
  </si>
  <si>
    <t>Corazones Unidos con las Personas con Discapacidad</t>
  </si>
  <si>
    <t xml:space="preserve">Fundación Oftalmológica del Norte </t>
  </si>
  <si>
    <t xml:space="preserve">Fundación Telefónica del Perú </t>
  </si>
  <si>
    <t>Instituto de Prevención y Rehabilitación Oftamológica de la Selva - Ipros</t>
  </si>
  <si>
    <t>Luz del Mundo</t>
  </si>
  <si>
    <t xml:space="preserve">Management Sciences for Health Peru - Msh - Perú </t>
  </si>
  <si>
    <t>Medical Ministry International Perú</t>
  </si>
  <si>
    <t xml:space="preserve">ONG Huascaran Progreso </t>
  </si>
  <si>
    <t>ONG para el Desarrollo Equitativo y Sostenido para América Latina</t>
  </si>
  <si>
    <t>Operación Bendicion Internacional Perú</t>
  </si>
  <si>
    <t>Operación Bendición Internacional Perú</t>
  </si>
  <si>
    <t xml:space="preserve">Organización de Lucha Contra la Ceguera </t>
  </si>
  <si>
    <t xml:space="preserve">Promoción y Capacitacion para el Desarrollo </t>
  </si>
  <si>
    <t xml:space="preserve">Socios en Salud - Sucursal Perú </t>
  </si>
  <si>
    <t>The Vine Trust (Perú)</t>
  </si>
  <si>
    <t>World Vision Perú</t>
  </si>
  <si>
    <t>Estados Unidos de America</t>
  </si>
  <si>
    <t>Estados Unidos de América</t>
  </si>
  <si>
    <t>Implementos médicos para hospital misionero</t>
  </si>
  <si>
    <t xml:space="preserve">CBM </t>
  </si>
  <si>
    <t>Asociación de Diabetes del Perú (ADEPER)</t>
  </si>
  <si>
    <t>Cámara de Comercio Perú España</t>
  </si>
  <si>
    <t xml:space="preserve">Suministros médicos </t>
  </si>
  <si>
    <t xml:space="preserve">Fundación Ayuda en Acción </t>
  </si>
  <si>
    <t>Equipos y enseres médicos/ libros en inglés para uso médico</t>
  </si>
  <si>
    <t xml:space="preserve">Paita, Catacaos, Cura Mori, Paita y Otros </t>
  </si>
  <si>
    <t>Insumos para cirugías de cataratas</t>
  </si>
  <si>
    <t xml:space="preserve">Insumos para cirugías de cataratas </t>
  </si>
  <si>
    <t xml:space="preserve">Implementos para clínica de asistencia gratuita </t>
  </si>
  <si>
    <t>Equipamento digital para aulas tecnológicas</t>
  </si>
  <si>
    <t xml:space="preserve">Costa Norte, Centro y Sur del Perú </t>
  </si>
  <si>
    <t xml:space="preserve">Fundacion Viviendo en Familia de España </t>
  </si>
  <si>
    <t>Regiones del país</t>
  </si>
  <si>
    <t xml:space="preserve">Insumos para cirugías de catarata </t>
  </si>
  <si>
    <t>Selati América de España</t>
  </si>
  <si>
    <t xml:space="preserve">Lima, Ucayali, Puno y Loreto </t>
  </si>
  <si>
    <t xml:space="preserve">Import y Export Shenghuan International </t>
  </si>
  <si>
    <t xml:space="preserve">Cusco, Puno y Loreto </t>
  </si>
  <si>
    <t>SOS -Attitidi</t>
  </si>
  <si>
    <t xml:space="preserve">Medicamentos para el tratamiento de la TBC </t>
  </si>
  <si>
    <t xml:space="preserve">Barco - Clínica </t>
  </si>
  <si>
    <t xml:space="preserve">USB, Almacenadores de Memoria Expansiva </t>
  </si>
  <si>
    <t xml:space="preserve">Fecha de Declaración Única de Aduanas </t>
  </si>
  <si>
    <t>Declaración Única de Aduanas</t>
  </si>
  <si>
    <t>Apurímac</t>
  </si>
  <si>
    <t>San Martín</t>
  </si>
  <si>
    <t xml:space="preserve">Trujillo, Arequipa, Piura y Lima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</si>
</sst>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0" fillId="0" borderId="3" xfId="0" applyBorder="1"/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B1" workbookViewId="0">
      <selection activeCell="C1" sqref="C1"/>
    </sheetView>
  </sheetViews>
  <sheetFormatPr baseColWidth="10" defaultRowHeight="15" x14ac:dyDescent="0.25"/>
  <cols>
    <col min="1" max="1" width="5.85546875" hidden="1" customWidth="1"/>
    <col min="2" max="2" width="4.85546875" customWidth="1"/>
    <col min="3" max="3" width="13.42578125" customWidth="1"/>
    <col min="4" max="4" width="18.85546875" style="6" customWidth="1"/>
    <col min="5" max="5" width="10.42578125" customWidth="1"/>
    <col min="6" max="6" width="26.140625" customWidth="1"/>
    <col min="7" max="7" width="12.28515625" hidden="1" customWidth="1"/>
    <col min="8" max="8" width="23.7109375" customWidth="1"/>
    <col min="9" max="9" width="16" customWidth="1"/>
    <col min="10" max="10" width="16.28515625" customWidth="1"/>
    <col min="11" max="11" width="15.42578125" hidden="1" customWidth="1"/>
    <col min="12" max="12" width="16.28515625" customWidth="1"/>
    <col min="13" max="13" width="12.85546875" customWidth="1"/>
    <col min="14" max="14" width="13.7109375" customWidth="1"/>
    <col min="15" max="15" width="15.85546875" hidden="1" customWidth="1"/>
    <col min="16" max="16" width="22.7109375" hidden="1" customWidth="1"/>
  </cols>
  <sheetData>
    <row r="1" spans="1:16" ht="45" customHeight="1" x14ac:dyDescent="0.25">
      <c r="A1" s="1" t="s">
        <v>0</v>
      </c>
      <c r="B1" s="9" t="s">
        <v>1</v>
      </c>
      <c r="C1" s="9" t="s">
        <v>290</v>
      </c>
      <c r="D1" s="10" t="s">
        <v>289</v>
      </c>
      <c r="E1" s="9" t="s">
        <v>236</v>
      </c>
      <c r="F1" s="9" t="s">
        <v>229</v>
      </c>
      <c r="G1" s="9" t="s">
        <v>2</v>
      </c>
      <c r="H1" s="9" t="s">
        <v>230</v>
      </c>
      <c r="I1" s="9" t="s">
        <v>231</v>
      </c>
      <c r="J1" s="9" t="s">
        <v>232</v>
      </c>
      <c r="K1" s="9" t="s">
        <v>3</v>
      </c>
      <c r="L1" s="11" t="s">
        <v>233</v>
      </c>
      <c r="M1" s="9" t="s">
        <v>234</v>
      </c>
      <c r="N1" s="9" t="s">
        <v>235</v>
      </c>
      <c r="O1" s="7" t="s">
        <v>4</v>
      </c>
      <c r="P1" s="2" t="s">
        <v>5</v>
      </c>
    </row>
    <row r="2" spans="1:16" ht="48" customHeight="1" x14ac:dyDescent="0.25">
      <c r="A2" s="3">
        <f>SUM(A1,1)</f>
        <v>1</v>
      </c>
      <c r="B2" s="12">
        <v>1</v>
      </c>
      <c r="C2" s="12" t="s">
        <v>6</v>
      </c>
      <c r="D2" s="13">
        <v>42972</v>
      </c>
      <c r="E2" s="12" t="s">
        <v>7</v>
      </c>
      <c r="F2" s="14" t="s">
        <v>237</v>
      </c>
      <c r="G2" s="12">
        <v>20527423822</v>
      </c>
      <c r="H2" s="15" t="s">
        <v>275</v>
      </c>
      <c r="I2" s="15" t="s">
        <v>160</v>
      </c>
      <c r="J2" s="15" t="s">
        <v>263</v>
      </c>
      <c r="K2" s="12" t="s">
        <v>8</v>
      </c>
      <c r="L2" s="16" t="s">
        <v>9</v>
      </c>
      <c r="M2" s="15" t="s">
        <v>219</v>
      </c>
      <c r="N2" s="15" t="s">
        <v>219</v>
      </c>
      <c r="O2" s="8" t="s">
        <v>10</v>
      </c>
      <c r="P2" s="4" t="s">
        <v>11</v>
      </c>
    </row>
    <row r="3" spans="1:16" ht="49.9" customHeight="1" x14ac:dyDescent="0.25">
      <c r="A3" s="3">
        <f>SUM(A2,1)</f>
        <v>2</v>
      </c>
      <c r="B3" s="12">
        <v>2</v>
      </c>
      <c r="C3" s="12" t="s">
        <v>12</v>
      </c>
      <c r="D3" s="13">
        <v>43004</v>
      </c>
      <c r="E3" s="12" t="s">
        <v>13</v>
      </c>
      <c r="F3" s="14" t="s">
        <v>237</v>
      </c>
      <c r="G3" s="12">
        <v>20527423822</v>
      </c>
      <c r="H3" s="15" t="s">
        <v>194</v>
      </c>
      <c r="I3" s="15" t="s">
        <v>160</v>
      </c>
      <c r="J3" s="15" t="s">
        <v>264</v>
      </c>
      <c r="K3" s="12" t="s">
        <v>8</v>
      </c>
      <c r="L3" s="16" t="s">
        <v>14</v>
      </c>
      <c r="M3" s="15" t="s">
        <v>219</v>
      </c>
      <c r="N3" s="15" t="s">
        <v>219</v>
      </c>
      <c r="O3" s="8" t="s">
        <v>10</v>
      </c>
      <c r="P3" s="4" t="s">
        <v>15</v>
      </c>
    </row>
    <row r="4" spans="1:16" ht="44.25" customHeight="1" x14ac:dyDescent="0.25">
      <c r="A4" s="3">
        <f>SUM(A3,1)</f>
        <v>3</v>
      </c>
      <c r="B4" s="12">
        <v>3</v>
      </c>
      <c r="C4" s="12" t="s">
        <v>16</v>
      </c>
      <c r="D4" s="13">
        <v>42986</v>
      </c>
      <c r="E4" s="12" t="s">
        <v>7</v>
      </c>
      <c r="F4" s="14" t="s">
        <v>238</v>
      </c>
      <c r="G4" s="12">
        <v>20332634659</v>
      </c>
      <c r="H4" s="15" t="s">
        <v>195</v>
      </c>
      <c r="I4" s="15" t="s">
        <v>162</v>
      </c>
      <c r="J4" s="15" t="s">
        <v>264</v>
      </c>
      <c r="K4" s="12" t="s">
        <v>17</v>
      </c>
      <c r="L4" s="16" t="s">
        <v>18</v>
      </c>
      <c r="M4" s="15" t="s">
        <v>220</v>
      </c>
      <c r="N4" s="15" t="s">
        <v>220</v>
      </c>
      <c r="O4" s="8" t="s">
        <v>19</v>
      </c>
      <c r="P4" s="4" t="s">
        <v>20</v>
      </c>
    </row>
    <row r="5" spans="1:16" ht="42.75" x14ac:dyDescent="0.25">
      <c r="A5" s="5"/>
      <c r="B5" s="12">
        <v>4</v>
      </c>
      <c r="C5" s="12" t="s">
        <v>21</v>
      </c>
      <c r="D5" s="13">
        <v>43104</v>
      </c>
      <c r="E5" s="12" t="s">
        <v>7</v>
      </c>
      <c r="F5" s="14" t="s">
        <v>238</v>
      </c>
      <c r="G5" s="12">
        <v>20332634659</v>
      </c>
      <c r="H5" s="15" t="s">
        <v>195</v>
      </c>
      <c r="I5" s="15" t="s">
        <v>162</v>
      </c>
      <c r="J5" s="15" t="s">
        <v>264</v>
      </c>
      <c r="K5" s="12" t="s">
        <v>17</v>
      </c>
      <c r="L5" s="16" t="s">
        <v>22</v>
      </c>
      <c r="M5" s="15" t="s">
        <v>220</v>
      </c>
      <c r="N5" s="15" t="s">
        <v>220</v>
      </c>
      <c r="O5" s="8" t="s">
        <v>19</v>
      </c>
      <c r="P5" s="4" t="s">
        <v>23</v>
      </c>
    </row>
    <row r="6" spans="1:16" ht="28.5" x14ac:dyDescent="0.25">
      <c r="A6" s="3">
        <f t="shared" ref="A6:A20" si="0">SUM(A5,1)</f>
        <v>1</v>
      </c>
      <c r="B6" s="12">
        <v>5</v>
      </c>
      <c r="C6" s="12" t="s">
        <v>24</v>
      </c>
      <c r="D6" s="13">
        <v>42905</v>
      </c>
      <c r="E6" s="12" t="s">
        <v>7</v>
      </c>
      <c r="F6" s="14" t="s">
        <v>239</v>
      </c>
      <c r="G6" s="12">
        <v>20557629964</v>
      </c>
      <c r="H6" s="15" t="s">
        <v>196</v>
      </c>
      <c r="I6" s="15" t="s">
        <v>163</v>
      </c>
      <c r="J6" s="15" t="s">
        <v>263</v>
      </c>
      <c r="K6" s="12" t="s">
        <v>25</v>
      </c>
      <c r="L6" s="16" t="s">
        <v>26</v>
      </c>
      <c r="M6" s="15" t="s">
        <v>220</v>
      </c>
      <c r="N6" s="15" t="s">
        <v>220</v>
      </c>
      <c r="O6" s="8" t="s">
        <v>19</v>
      </c>
      <c r="P6" s="4" t="s">
        <v>23</v>
      </c>
    </row>
    <row r="7" spans="1:16" ht="28.5" x14ac:dyDescent="0.25">
      <c r="A7" s="3">
        <f t="shared" si="0"/>
        <v>2</v>
      </c>
      <c r="B7" s="12">
        <v>6</v>
      </c>
      <c r="C7" s="12" t="s">
        <v>27</v>
      </c>
      <c r="D7" s="13">
        <v>42905</v>
      </c>
      <c r="E7" s="12" t="s">
        <v>7</v>
      </c>
      <c r="F7" s="14" t="s">
        <v>239</v>
      </c>
      <c r="G7" s="12">
        <v>20557629964</v>
      </c>
      <c r="H7" s="15" t="s">
        <v>197</v>
      </c>
      <c r="I7" s="15" t="s">
        <v>163</v>
      </c>
      <c r="J7" s="15" t="s">
        <v>264</v>
      </c>
      <c r="K7" s="12" t="s">
        <v>25</v>
      </c>
      <c r="L7" s="16" t="s">
        <v>28</v>
      </c>
      <c r="M7" s="15" t="s">
        <v>220</v>
      </c>
      <c r="N7" s="15" t="s">
        <v>220</v>
      </c>
      <c r="O7" s="8" t="s">
        <v>19</v>
      </c>
      <c r="P7" s="4" t="s">
        <v>29</v>
      </c>
    </row>
    <row r="8" spans="1:16" ht="28.5" x14ac:dyDescent="0.25">
      <c r="A8" s="3">
        <f t="shared" si="0"/>
        <v>3</v>
      </c>
      <c r="B8" s="12">
        <v>7</v>
      </c>
      <c r="C8" s="12" t="s">
        <v>30</v>
      </c>
      <c r="D8" s="13">
        <v>42258</v>
      </c>
      <c r="E8" s="12" t="s">
        <v>7</v>
      </c>
      <c r="F8" s="14" t="s">
        <v>240</v>
      </c>
      <c r="G8" s="12">
        <v>20527223734</v>
      </c>
      <c r="H8" s="15" t="s">
        <v>265</v>
      </c>
      <c r="I8" s="15"/>
      <c r="J8" s="15" t="s">
        <v>164</v>
      </c>
      <c r="K8" s="12" t="s">
        <v>31</v>
      </c>
      <c r="L8" s="16" t="s">
        <v>32</v>
      </c>
      <c r="M8" s="15" t="s">
        <v>291</v>
      </c>
      <c r="N8" s="15" t="s">
        <v>291</v>
      </c>
      <c r="O8" s="8" t="s">
        <v>33</v>
      </c>
      <c r="P8" s="4" t="s">
        <v>29</v>
      </c>
    </row>
    <row r="9" spans="1:16" ht="28.5" x14ac:dyDescent="0.25">
      <c r="A9" s="3">
        <f t="shared" si="0"/>
        <v>4</v>
      </c>
      <c r="B9" s="12">
        <v>8</v>
      </c>
      <c r="C9" s="12" t="s">
        <v>34</v>
      </c>
      <c r="D9" s="13">
        <v>42835</v>
      </c>
      <c r="E9" s="12" t="s">
        <v>7</v>
      </c>
      <c r="F9" s="14" t="s">
        <v>241</v>
      </c>
      <c r="G9" s="12">
        <v>20429082235</v>
      </c>
      <c r="H9" s="15" t="s">
        <v>273</v>
      </c>
      <c r="I9" s="15" t="s">
        <v>266</v>
      </c>
      <c r="J9" s="15" t="s">
        <v>164</v>
      </c>
      <c r="K9" s="12" t="s">
        <v>31</v>
      </c>
      <c r="L9" s="16" t="s">
        <v>35</v>
      </c>
      <c r="M9" s="15" t="s">
        <v>220</v>
      </c>
      <c r="N9" s="15" t="s">
        <v>220</v>
      </c>
      <c r="O9" s="8" t="s">
        <v>19</v>
      </c>
      <c r="P9" s="4" t="s">
        <v>36</v>
      </c>
    </row>
    <row r="10" spans="1:16" ht="28.5" x14ac:dyDescent="0.25">
      <c r="A10" s="3">
        <f t="shared" si="0"/>
        <v>5</v>
      </c>
      <c r="B10" s="12">
        <v>9</v>
      </c>
      <c r="C10" s="12" t="s">
        <v>37</v>
      </c>
      <c r="D10" s="13">
        <v>42868</v>
      </c>
      <c r="E10" s="12" t="s">
        <v>7</v>
      </c>
      <c r="F10" s="14" t="s">
        <v>241</v>
      </c>
      <c r="G10" s="12">
        <v>20429082235</v>
      </c>
      <c r="H10" s="15" t="s">
        <v>273</v>
      </c>
      <c r="I10" s="15" t="s">
        <v>266</v>
      </c>
      <c r="J10" s="15" t="s">
        <v>164</v>
      </c>
      <c r="K10" s="12" t="s">
        <v>31</v>
      </c>
      <c r="L10" s="16" t="s">
        <v>38</v>
      </c>
      <c r="M10" s="15" t="s">
        <v>220</v>
      </c>
      <c r="N10" s="15" t="s">
        <v>220</v>
      </c>
      <c r="O10" s="8" t="s">
        <v>19</v>
      </c>
      <c r="P10" s="4" t="s">
        <v>36</v>
      </c>
    </row>
    <row r="11" spans="1:16" ht="57" x14ac:dyDescent="0.25">
      <c r="A11" s="3">
        <f t="shared" si="0"/>
        <v>6</v>
      </c>
      <c r="B11" s="12">
        <v>10</v>
      </c>
      <c r="C11" s="12" t="s">
        <v>39</v>
      </c>
      <c r="D11" s="13">
        <v>42920</v>
      </c>
      <c r="E11" s="12" t="s">
        <v>7</v>
      </c>
      <c r="F11" s="14" t="s">
        <v>267</v>
      </c>
      <c r="G11" s="12">
        <v>20515307215</v>
      </c>
      <c r="H11" s="15" t="s">
        <v>199</v>
      </c>
      <c r="I11" s="15" t="s">
        <v>165</v>
      </c>
      <c r="J11" s="15" t="s">
        <v>166</v>
      </c>
      <c r="K11" s="12" t="s">
        <v>40</v>
      </c>
      <c r="L11" s="16" t="s">
        <v>41</v>
      </c>
      <c r="M11" s="15" t="s">
        <v>220</v>
      </c>
      <c r="N11" s="15" t="s">
        <v>220</v>
      </c>
      <c r="O11" s="8" t="s">
        <v>19</v>
      </c>
      <c r="P11" s="4" t="s">
        <v>42</v>
      </c>
    </row>
    <row r="12" spans="1:16" ht="42.75" x14ac:dyDescent="0.25">
      <c r="A12" s="3">
        <f t="shared" si="0"/>
        <v>7</v>
      </c>
      <c r="B12" s="12">
        <v>11</v>
      </c>
      <c r="C12" s="12" t="s">
        <v>43</v>
      </c>
      <c r="D12" s="13">
        <v>42850</v>
      </c>
      <c r="E12" s="12" t="s">
        <v>7</v>
      </c>
      <c r="F12" s="14" t="s">
        <v>242</v>
      </c>
      <c r="G12" s="12">
        <v>20466355071</v>
      </c>
      <c r="H12" s="15" t="s">
        <v>200</v>
      </c>
      <c r="I12" s="15" t="s">
        <v>167</v>
      </c>
      <c r="J12" s="15" t="s">
        <v>264</v>
      </c>
      <c r="K12" s="12" t="s">
        <v>44</v>
      </c>
      <c r="L12" s="16" t="s">
        <v>45</v>
      </c>
      <c r="M12" s="15" t="s">
        <v>220</v>
      </c>
      <c r="N12" s="15" t="s">
        <v>220</v>
      </c>
      <c r="O12" s="8" t="s">
        <v>19</v>
      </c>
      <c r="P12" s="4" t="s">
        <v>46</v>
      </c>
    </row>
    <row r="13" spans="1:16" ht="42.75" x14ac:dyDescent="0.25">
      <c r="A13" s="3">
        <f t="shared" si="0"/>
        <v>8</v>
      </c>
      <c r="B13" s="12">
        <v>12</v>
      </c>
      <c r="C13" s="12" t="s">
        <v>47</v>
      </c>
      <c r="D13" s="13">
        <v>42881</v>
      </c>
      <c r="E13" s="12" t="s">
        <v>7</v>
      </c>
      <c r="F13" s="14" t="s">
        <v>243</v>
      </c>
      <c r="G13" s="12">
        <v>20510161492</v>
      </c>
      <c r="H13" s="15" t="s">
        <v>201</v>
      </c>
      <c r="I13" s="15" t="s">
        <v>268</v>
      </c>
      <c r="J13" s="15" t="s">
        <v>168</v>
      </c>
      <c r="K13" s="12" t="s">
        <v>48</v>
      </c>
      <c r="L13" s="16">
        <v>30000</v>
      </c>
      <c r="M13" s="15" t="s">
        <v>221</v>
      </c>
      <c r="N13" s="15" t="s">
        <v>221</v>
      </c>
      <c r="O13" s="8" t="s">
        <v>49</v>
      </c>
      <c r="P13" s="4" t="s">
        <v>50</v>
      </c>
    </row>
    <row r="14" spans="1:16" ht="31.15" customHeight="1" x14ac:dyDescent="0.25">
      <c r="A14" s="3">
        <f t="shared" si="0"/>
        <v>9</v>
      </c>
      <c r="B14" s="12">
        <v>13</v>
      </c>
      <c r="C14" s="12" t="s">
        <v>51</v>
      </c>
      <c r="D14" s="13">
        <v>42893</v>
      </c>
      <c r="E14" s="12" t="s">
        <v>7</v>
      </c>
      <c r="F14" s="14" t="s">
        <v>244</v>
      </c>
      <c r="G14" s="12">
        <v>20515268139</v>
      </c>
      <c r="H14" s="15" t="s">
        <v>202</v>
      </c>
      <c r="I14" s="15" t="s">
        <v>169</v>
      </c>
      <c r="J14" s="15" t="s">
        <v>264</v>
      </c>
      <c r="K14" s="12" t="s">
        <v>52</v>
      </c>
      <c r="L14" s="16" t="s">
        <v>53</v>
      </c>
      <c r="M14" s="15" t="s">
        <v>220</v>
      </c>
      <c r="N14" s="15" t="s">
        <v>292</v>
      </c>
      <c r="O14" s="8" t="s">
        <v>54</v>
      </c>
      <c r="P14" s="4" t="s">
        <v>55</v>
      </c>
    </row>
    <row r="15" spans="1:16" ht="28.5" x14ac:dyDescent="0.25">
      <c r="A15" s="3">
        <f t="shared" si="0"/>
        <v>10</v>
      </c>
      <c r="B15" s="12">
        <v>14</v>
      </c>
      <c r="C15" s="12" t="s">
        <v>56</v>
      </c>
      <c r="D15" s="13">
        <v>42921</v>
      </c>
      <c r="E15" s="12" t="s">
        <v>7</v>
      </c>
      <c r="F15" s="14" t="s">
        <v>244</v>
      </c>
      <c r="G15" s="12">
        <v>20515268139</v>
      </c>
      <c r="H15" s="15" t="s">
        <v>203</v>
      </c>
      <c r="I15" s="15" t="s">
        <v>170</v>
      </c>
      <c r="J15" s="15" t="s">
        <v>264</v>
      </c>
      <c r="K15" s="12" t="s">
        <v>52</v>
      </c>
      <c r="L15" s="16" t="s">
        <v>57</v>
      </c>
      <c r="M15" s="15" t="s">
        <v>220</v>
      </c>
      <c r="N15" s="15" t="s">
        <v>292</v>
      </c>
      <c r="O15" s="8" t="s">
        <v>54</v>
      </c>
      <c r="P15" s="4" t="s">
        <v>58</v>
      </c>
    </row>
    <row r="16" spans="1:16" ht="42.75" x14ac:dyDescent="0.25">
      <c r="A16" s="3">
        <f t="shared" si="0"/>
        <v>11</v>
      </c>
      <c r="B16" s="12">
        <v>15</v>
      </c>
      <c r="C16" s="12" t="s">
        <v>59</v>
      </c>
      <c r="D16" s="13">
        <v>43026</v>
      </c>
      <c r="E16" s="12" t="s">
        <v>7</v>
      </c>
      <c r="F16" s="14" t="s">
        <v>245</v>
      </c>
      <c r="G16" s="12">
        <v>20155205823</v>
      </c>
      <c r="H16" s="15" t="s">
        <v>269</v>
      </c>
      <c r="I16" s="15" t="s">
        <v>171</v>
      </c>
      <c r="J16" s="15" t="s">
        <v>161</v>
      </c>
      <c r="K16" s="12" t="s">
        <v>60</v>
      </c>
      <c r="L16" s="16" t="s">
        <v>61</v>
      </c>
      <c r="M16" s="15" t="s">
        <v>220</v>
      </c>
      <c r="N16" s="15" t="s">
        <v>293</v>
      </c>
      <c r="O16" s="8" t="s">
        <v>62</v>
      </c>
      <c r="P16" s="4" t="s">
        <v>58</v>
      </c>
    </row>
    <row r="17" spans="1:16" ht="42.75" x14ac:dyDescent="0.25">
      <c r="A17" s="3">
        <f t="shared" si="0"/>
        <v>12</v>
      </c>
      <c r="B17" s="12">
        <v>16</v>
      </c>
      <c r="C17" s="12" t="s">
        <v>63</v>
      </c>
      <c r="D17" s="13">
        <v>42822</v>
      </c>
      <c r="E17" s="12" t="s">
        <v>7</v>
      </c>
      <c r="F17" s="14" t="s">
        <v>245</v>
      </c>
      <c r="G17" s="12">
        <v>20155205823</v>
      </c>
      <c r="H17" s="15" t="s">
        <v>204</v>
      </c>
      <c r="I17" s="15" t="s">
        <v>171</v>
      </c>
      <c r="J17" s="15" t="s">
        <v>264</v>
      </c>
      <c r="K17" s="12" t="s">
        <v>25</v>
      </c>
      <c r="L17" s="16" t="s">
        <v>64</v>
      </c>
      <c r="M17" s="15" t="s">
        <v>220</v>
      </c>
      <c r="N17" s="15" t="s">
        <v>277</v>
      </c>
      <c r="O17" s="8" t="s">
        <v>65</v>
      </c>
      <c r="P17" s="4" t="s">
        <v>66</v>
      </c>
    </row>
    <row r="18" spans="1:16" ht="57" x14ac:dyDescent="0.25">
      <c r="A18" s="3">
        <f t="shared" si="0"/>
        <v>13</v>
      </c>
      <c r="B18" s="12">
        <v>17</v>
      </c>
      <c r="C18" s="12" t="s">
        <v>67</v>
      </c>
      <c r="D18" s="13">
        <v>42892</v>
      </c>
      <c r="E18" s="12" t="s">
        <v>68</v>
      </c>
      <c r="F18" s="14" t="s">
        <v>246</v>
      </c>
      <c r="G18" s="12">
        <v>20147857528</v>
      </c>
      <c r="H18" s="15" t="s">
        <v>205</v>
      </c>
      <c r="I18" s="15" t="s">
        <v>270</v>
      </c>
      <c r="J18" s="15" t="s">
        <v>168</v>
      </c>
      <c r="K18" s="12" t="s">
        <v>48</v>
      </c>
      <c r="L18" s="16" t="s">
        <v>69</v>
      </c>
      <c r="M18" s="15" t="s">
        <v>220</v>
      </c>
      <c r="N18" s="15" t="s">
        <v>220</v>
      </c>
      <c r="O18" s="8" t="s">
        <v>19</v>
      </c>
      <c r="P18" s="4" t="s">
        <v>70</v>
      </c>
    </row>
    <row r="19" spans="1:16" ht="57" x14ac:dyDescent="0.25">
      <c r="A19" s="3">
        <f t="shared" si="0"/>
        <v>14</v>
      </c>
      <c r="B19" s="12">
        <v>18</v>
      </c>
      <c r="C19" s="12" t="s">
        <v>71</v>
      </c>
      <c r="D19" s="13">
        <v>42963</v>
      </c>
      <c r="E19" s="12" t="s">
        <v>7</v>
      </c>
      <c r="F19" s="14" t="s">
        <v>247</v>
      </c>
      <c r="G19" s="12">
        <v>20475975449</v>
      </c>
      <c r="H19" s="15" t="s">
        <v>206</v>
      </c>
      <c r="I19" s="15" t="s">
        <v>172</v>
      </c>
      <c r="J19" s="15" t="s">
        <v>264</v>
      </c>
      <c r="K19" s="12" t="s">
        <v>25</v>
      </c>
      <c r="L19" s="16" t="s">
        <v>72</v>
      </c>
      <c r="M19" s="15" t="s">
        <v>220</v>
      </c>
      <c r="N19" s="15" t="s">
        <v>220</v>
      </c>
      <c r="O19" s="8" t="s">
        <v>19</v>
      </c>
      <c r="P19" s="4" t="s">
        <v>70</v>
      </c>
    </row>
    <row r="20" spans="1:16" ht="57" x14ac:dyDescent="0.25">
      <c r="A20" s="3">
        <f t="shared" si="0"/>
        <v>15</v>
      </c>
      <c r="B20" s="12">
        <v>19</v>
      </c>
      <c r="C20" s="12" t="s">
        <v>73</v>
      </c>
      <c r="D20" s="13">
        <v>42963</v>
      </c>
      <c r="E20" s="12" t="s">
        <v>7</v>
      </c>
      <c r="F20" s="14" t="s">
        <v>247</v>
      </c>
      <c r="G20" s="12">
        <v>20475975449</v>
      </c>
      <c r="H20" s="15" t="s">
        <v>206</v>
      </c>
      <c r="I20" s="15" t="s">
        <v>172</v>
      </c>
      <c r="J20" s="15" t="s">
        <v>264</v>
      </c>
      <c r="K20" s="12" t="s">
        <v>25</v>
      </c>
      <c r="L20" s="16" t="s">
        <v>74</v>
      </c>
      <c r="M20" s="15" t="s">
        <v>220</v>
      </c>
      <c r="N20" s="15" t="s">
        <v>220</v>
      </c>
      <c r="O20" s="8" t="s">
        <v>19</v>
      </c>
      <c r="P20" s="4" t="s">
        <v>75</v>
      </c>
    </row>
    <row r="21" spans="1:16" ht="42.75" x14ac:dyDescent="0.25">
      <c r="A21" s="3" t="e">
        <f>SUM(#REF!,1)</f>
        <v>#REF!</v>
      </c>
      <c r="B21" s="12">
        <v>20</v>
      </c>
      <c r="C21" s="12" t="s">
        <v>76</v>
      </c>
      <c r="D21" s="13">
        <v>42478</v>
      </c>
      <c r="E21" s="12" t="s">
        <v>7</v>
      </c>
      <c r="F21" s="14" t="s">
        <v>173</v>
      </c>
      <c r="G21" s="12">
        <v>20494701261</v>
      </c>
      <c r="H21" s="15" t="s">
        <v>271</v>
      </c>
      <c r="I21" s="15" t="s">
        <v>174</v>
      </c>
      <c r="J21" s="15" t="s">
        <v>264</v>
      </c>
      <c r="K21" s="12" t="s">
        <v>77</v>
      </c>
      <c r="L21" s="16" t="s">
        <v>78</v>
      </c>
      <c r="M21" s="15" t="s">
        <v>222</v>
      </c>
      <c r="N21" s="15" t="s">
        <v>227</v>
      </c>
      <c r="O21" s="8" t="s">
        <v>79</v>
      </c>
      <c r="P21" s="4" t="s">
        <v>80</v>
      </c>
    </row>
    <row r="22" spans="1:16" ht="57" x14ac:dyDescent="0.25">
      <c r="A22" s="3" t="e">
        <f t="shared" ref="A22:A27" si="1">SUM(A21,1)</f>
        <v>#REF!</v>
      </c>
      <c r="B22" s="12">
        <v>21</v>
      </c>
      <c r="C22" s="12" t="s">
        <v>81</v>
      </c>
      <c r="D22" s="13">
        <v>42983</v>
      </c>
      <c r="E22" s="12" t="s">
        <v>13</v>
      </c>
      <c r="F22" s="14" t="s">
        <v>175</v>
      </c>
      <c r="G22" s="12">
        <v>20251015458</v>
      </c>
      <c r="H22" s="15" t="s">
        <v>207</v>
      </c>
      <c r="I22" s="15" t="s">
        <v>176</v>
      </c>
      <c r="J22" s="15" t="s">
        <v>166</v>
      </c>
      <c r="K22" s="12" t="s">
        <v>40</v>
      </c>
      <c r="L22" s="16" t="s">
        <v>82</v>
      </c>
      <c r="M22" s="15" t="s">
        <v>220</v>
      </c>
      <c r="N22" s="15" t="s">
        <v>272</v>
      </c>
      <c r="O22" s="8" t="s">
        <v>83</v>
      </c>
      <c r="P22" s="4" t="s">
        <v>80</v>
      </c>
    </row>
    <row r="23" spans="1:16" ht="42.75" x14ac:dyDescent="0.25">
      <c r="A23" s="3" t="e">
        <f t="shared" si="1"/>
        <v>#REF!</v>
      </c>
      <c r="B23" s="12">
        <v>22</v>
      </c>
      <c r="C23" s="12" t="s">
        <v>84</v>
      </c>
      <c r="D23" s="13">
        <v>42882</v>
      </c>
      <c r="E23" s="12" t="s">
        <v>13</v>
      </c>
      <c r="F23" s="14" t="s">
        <v>175</v>
      </c>
      <c r="G23" s="12">
        <v>20251015458</v>
      </c>
      <c r="H23" s="15" t="s">
        <v>208</v>
      </c>
      <c r="I23" s="15" t="s">
        <v>176</v>
      </c>
      <c r="J23" s="15" t="s">
        <v>264</v>
      </c>
      <c r="K23" s="12" t="s">
        <v>52</v>
      </c>
      <c r="L23" s="16" t="s">
        <v>85</v>
      </c>
      <c r="M23" s="15" t="s">
        <v>220</v>
      </c>
      <c r="N23" s="15" t="s">
        <v>223</v>
      </c>
      <c r="O23" s="8" t="s">
        <v>86</v>
      </c>
      <c r="P23" s="4" t="s">
        <v>87</v>
      </c>
    </row>
    <row r="24" spans="1:16" ht="28.15" customHeight="1" x14ac:dyDescent="0.25">
      <c r="A24" s="3" t="e">
        <f t="shared" si="1"/>
        <v>#REF!</v>
      </c>
      <c r="B24" s="12">
        <v>23</v>
      </c>
      <c r="C24" s="12" t="s">
        <v>88</v>
      </c>
      <c r="D24" s="13">
        <v>42899</v>
      </c>
      <c r="E24" s="12" t="s">
        <v>7</v>
      </c>
      <c r="F24" s="14" t="s">
        <v>248</v>
      </c>
      <c r="G24" s="12">
        <v>20356441487</v>
      </c>
      <c r="H24" s="15" t="s">
        <v>273</v>
      </c>
      <c r="I24" s="15" t="s">
        <v>266</v>
      </c>
      <c r="J24" s="15" t="s">
        <v>164</v>
      </c>
      <c r="K24" s="12" t="s">
        <v>31</v>
      </c>
      <c r="L24" s="16" t="s">
        <v>89</v>
      </c>
      <c r="M24" s="15" t="s">
        <v>223</v>
      </c>
      <c r="N24" s="15" t="s">
        <v>223</v>
      </c>
      <c r="O24" s="8" t="s">
        <v>86</v>
      </c>
      <c r="P24" s="4" t="s">
        <v>90</v>
      </c>
    </row>
    <row r="25" spans="1:16" ht="28.15" customHeight="1" x14ac:dyDescent="0.25">
      <c r="A25" s="3" t="e">
        <f t="shared" si="1"/>
        <v>#REF!</v>
      </c>
      <c r="B25" s="12">
        <v>24</v>
      </c>
      <c r="C25" s="12">
        <v>104908</v>
      </c>
      <c r="D25" s="13">
        <v>42194</v>
      </c>
      <c r="E25" s="12" t="s">
        <v>7</v>
      </c>
      <c r="F25" s="14" t="s">
        <v>248</v>
      </c>
      <c r="G25" s="12">
        <v>20356441487</v>
      </c>
      <c r="H25" s="15" t="s">
        <v>274</v>
      </c>
      <c r="I25" s="15" t="s">
        <v>266</v>
      </c>
      <c r="J25" s="15" t="s">
        <v>164</v>
      </c>
      <c r="K25" s="12" t="s">
        <v>31</v>
      </c>
      <c r="L25" s="16" t="s">
        <v>91</v>
      </c>
      <c r="M25" s="15" t="s">
        <v>223</v>
      </c>
      <c r="N25" s="15" t="s">
        <v>223</v>
      </c>
      <c r="O25" s="8" t="s">
        <v>86</v>
      </c>
      <c r="P25" s="4" t="s">
        <v>92</v>
      </c>
    </row>
    <row r="26" spans="1:16" ht="28.15" customHeight="1" x14ac:dyDescent="0.25">
      <c r="A26" s="3" t="e">
        <f t="shared" si="1"/>
        <v>#REF!</v>
      </c>
      <c r="B26" s="12">
        <v>25</v>
      </c>
      <c r="C26" s="12" t="s">
        <v>93</v>
      </c>
      <c r="D26" s="13">
        <v>43014</v>
      </c>
      <c r="E26" s="12" t="s">
        <v>7</v>
      </c>
      <c r="F26" s="14" t="s">
        <v>249</v>
      </c>
      <c r="G26" s="12">
        <v>20423924137</v>
      </c>
      <c r="H26" s="15" t="s">
        <v>276</v>
      </c>
      <c r="I26" s="15" t="s">
        <v>177</v>
      </c>
      <c r="J26" s="15" t="s">
        <v>178</v>
      </c>
      <c r="K26" s="12" t="s">
        <v>94</v>
      </c>
      <c r="L26" s="16" t="s">
        <v>95</v>
      </c>
      <c r="M26" s="15" t="s">
        <v>220</v>
      </c>
      <c r="N26" s="15" t="s">
        <v>220</v>
      </c>
      <c r="O26" s="8" t="s">
        <v>19</v>
      </c>
      <c r="P26" s="4" t="s">
        <v>96</v>
      </c>
    </row>
    <row r="27" spans="1:16" ht="28.15" customHeight="1" x14ac:dyDescent="0.25">
      <c r="A27" s="3" t="e">
        <f t="shared" si="1"/>
        <v>#REF!</v>
      </c>
      <c r="B27" s="12">
        <v>26</v>
      </c>
      <c r="C27" s="12" t="s">
        <v>97</v>
      </c>
      <c r="D27" s="13">
        <v>43024</v>
      </c>
      <c r="E27" s="12" t="s">
        <v>7</v>
      </c>
      <c r="F27" s="14" t="s">
        <v>249</v>
      </c>
      <c r="G27" s="12">
        <v>20423924137</v>
      </c>
      <c r="H27" s="15" t="s">
        <v>276</v>
      </c>
      <c r="I27" s="15" t="s">
        <v>177</v>
      </c>
      <c r="J27" s="15" t="s">
        <v>178</v>
      </c>
      <c r="K27" s="12" t="s">
        <v>94</v>
      </c>
      <c r="L27" s="16" t="s">
        <v>98</v>
      </c>
      <c r="M27" s="15" t="s">
        <v>220</v>
      </c>
      <c r="N27" s="15" t="s">
        <v>220</v>
      </c>
      <c r="O27" s="8" t="s">
        <v>19</v>
      </c>
      <c r="P27" s="4" t="s">
        <v>99</v>
      </c>
    </row>
    <row r="28" spans="1:16" ht="57" x14ac:dyDescent="0.25">
      <c r="A28" s="3">
        <v>1</v>
      </c>
      <c r="B28" s="12">
        <v>27</v>
      </c>
      <c r="C28" s="12" t="s">
        <v>100</v>
      </c>
      <c r="D28" s="13">
        <v>42888</v>
      </c>
      <c r="E28" s="12" t="s">
        <v>7</v>
      </c>
      <c r="F28" s="14" t="s">
        <v>179</v>
      </c>
      <c r="G28" s="12">
        <v>20600831683</v>
      </c>
      <c r="H28" s="15" t="s">
        <v>209</v>
      </c>
      <c r="I28" s="15" t="s">
        <v>278</v>
      </c>
      <c r="J28" s="15" t="s">
        <v>178</v>
      </c>
      <c r="K28" s="12" t="s">
        <v>94</v>
      </c>
      <c r="L28" s="16" t="s">
        <v>101</v>
      </c>
      <c r="M28" s="15" t="s">
        <v>220</v>
      </c>
      <c r="N28" s="15" t="s">
        <v>220</v>
      </c>
      <c r="O28" s="8" t="s">
        <v>19</v>
      </c>
      <c r="P28" s="4" t="s">
        <v>99</v>
      </c>
    </row>
    <row r="29" spans="1:16" ht="36" customHeight="1" x14ac:dyDescent="0.25">
      <c r="A29" s="5"/>
      <c r="B29" s="12">
        <v>28</v>
      </c>
      <c r="C29" s="12" t="s">
        <v>102</v>
      </c>
      <c r="D29" s="13">
        <v>43103</v>
      </c>
      <c r="E29" s="12" t="s">
        <v>7</v>
      </c>
      <c r="F29" s="14" t="s">
        <v>180</v>
      </c>
      <c r="G29" s="12">
        <v>20509849740</v>
      </c>
      <c r="H29" s="15" t="s">
        <v>210</v>
      </c>
      <c r="I29" s="15" t="s">
        <v>181</v>
      </c>
      <c r="J29" s="15" t="s">
        <v>264</v>
      </c>
      <c r="K29" s="12" t="s">
        <v>103</v>
      </c>
      <c r="L29" s="16" t="s">
        <v>104</v>
      </c>
      <c r="M29" s="15" t="s">
        <v>220</v>
      </c>
      <c r="N29" s="15" t="s">
        <v>279</v>
      </c>
      <c r="O29" s="8" t="s">
        <v>105</v>
      </c>
      <c r="P29" s="4" t="s">
        <v>106</v>
      </c>
    </row>
    <row r="30" spans="1:16" ht="57" x14ac:dyDescent="0.25">
      <c r="A30" s="3">
        <f>SUM(A29,1)</f>
        <v>1</v>
      </c>
      <c r="B30" s="12">
        <v>29</v>
      </c>
      <c r="C30" s="12" t="s">
        <v>107</v>
      </c>
      <c r="D30" s="13">
        <v>42849</v>
      </c>
      <c r="E30" s="12" t="s">
        <v>7</v>
      </c>
      <c r="F30" s="14" t="s">
        <v>250</v>
      </c>
      <c r="G30" s="12">
        <v>20525135889</v>
      </c>
      <c r="H30" s="15" t="s">
        <v>280</v>
      </c>
      <c r="I30" s="15" t="s">
        <v>266</v>
      </c>
      <c r="J30" s="15" t="s">
        <v>164</v>
      </c>
      <c r="K30" s="12" t="s">
        <v>31</v>
      </c>
      <c r="L30" s="16" t="s">
        <v>108</v>
      </c>
      <c r="M30" s="15" t="s">
        <v>224</v>
      </c>
      <c r="N30" s="15" t="s">
        <v>292</v>
      </c>
      <c r="O30" s="8" t="s">
        <v>109</v>
      </c>
      <c r="P30" s="4" t="s">
        <v>110</v>
      </c>
    </row>
    <row r="31" spans="1:16" ht="28.5" x14ac:dyDescent="0.25">
      <c r="A31" s="3">
        <f>SUM(A30,1)</f>
        <v>2</v>
      </c>
      <c r="B31" s="12">
        <v>30</v>
      </c>
      <c r="C31" s="12" t="s">
        <v>111</v>
      </c>
      <c r="D31" s="13">
        <v>42933</v>
      </c>
      <c r="E31" s="12" t="s">
        <v>7</v>
      </c>
      <c r="F31" s="14" t="s">
        <v>251</v>
      </c>
      <c r="G31" s="12">
        <v>20530653685</v>
      </c>
      <c r="H31" s="15" t="s">
        <v>211</v>
      </c>
      <c r="I31" s="15" t="s">
        <v>281</v>
      </c>
      <c r="J31" s="15" t="s">
        <v>178</v>
      </c>
      <c r="K31" s="12" t="s">
        <v>112</v>
      </c>
      <c r="L31" s="16" t="s">
        <v>113</v>
      </c>
      <c r="M31" s="15" t="s">
        <v>220</v>
      </c>
      <c r="N31" s="15" t="s">
        <v>220</v>
      </c>
      <c r="O31" s="8" t="s">
        <v>19</v>
      </c>
      <c r="P31" s="4" t="s">
        <v>110</v>
      </c>
    </row>
    <row r="32" spans="1:16" ht="42.75" x14ac:dyDescent="0.25">
      <c r="A32" s="3">
        <f>SUM(A31,1)</f>
        <v>3</v>
      </c>
      <c r="B32" s="12">
        <v>31</v>
      </c>
      <c r="C32" s="12" t="s">
        <v>114</v>
      </c>
      <c r="D32" s="13">
        <v>42976</v>
      </c>
      <c r="E32" s="12" t="s">
        <v>13</v>
      </c>
      <c r="F32" s="14" t="s">
        <v>252</v>
      </c>
      <c r="G32" s="12">
        <v>20426680875</v>
      </c>
      <c r="H32" s="15" t="s">
        <v>212</v>
      </c>
      <c r="I32" s="15" t="s">
        <v>182</v>
      </c>
      <c r="J32" s="15" t="s">
        <v>264</v>
      </c>
      <c r="K32" s="12" t="s">
        <v>25</v>
      </c>
      <c r="L32" s="16" t="s">
        <v>115</v>
      </c>
      <c r="M32" s="15" t="s">
        <v>220</v>
      </c>
      <c r="N32" s="15" t="s">
        <v>282</v>
      </c>
      <c r="O32" s="8" t="s">
        <v>116</v>
      </c>
      <c r="P32" s="4" t="s">
        <v>117</v>
      </c>
    </row>
    <row r="33" spans="1:16" ht="57" x14ac:dyDescent="0.25">
      <c r="A33" s="3">
        <f>SUM(A32,1)</f>
        <v>4</v>
      </c>
      <c r="B33" s="12">
        <v>32</v>
      </c>
      <c r="C33" s="12" t="s">
        <v>118</v>
      </c>
      <c r="D33" s="13">
        <v>43019</v>
      </c>
      <c r="E33" s="12" t="s">
        <v>7</v>
      </c>
      <c r="F33" s="14" t="s">
        <v>253</v>
      </c>
      <c r="G33" s="12">
        <v>20455497559</v>
      </c>
      <c r="H33" s="15" t="s">
        <v>213</v>
      </c>
      <c r="I33" s="15" t="s">
        <v>183</v>
      </c>
      <c r="J33" s="15" t="s">
        <v>264</v>
      </c>
      <c r="K33" s="12" t="s">
        <v>52</v>
      </c>
      <c r="L33" s="16" t="s">
        <v>119</v>
      </c>
      <c r="M33" s="15" t="s">
        <v>225</v>
      </c>
      <c r="N33" s="15" t="s">
        <v>225</v>
      </c>
      <c r="O33" s="8" t="s">
        <v>120</v>
      </c>
      <c r="P33" s="4" t="s">
        <v>121</v>
      </c>
    </row>
    <row r="34" spans="1:16" ht="24" x14ac:dyDescent="0.25">
      <c r="A34" s="3">
        <f>SUM(A33,1)</f>
        <v>5</v>
      </c>
      <c r="B34" s="12">
        <v>33</v>
      </c>
      <c r="C34" s="12" t="s">
        <v>122</v>
      </c>
      <c r="D34" s="13">
        <v>43003</v>
      </c>
      <c r="E34" s="12" t="s">
        <v>7</v>
      </c>
      <c r="F34" s="14" t="s">
        <v>254</v>
      </c>
      <c r="G34" s="12">
        <v>20542164086</v>
      </c>
      <c r="H34" s="15" t="s">
        <v>211</v>
      </c>
      <c r="I34" s="15" t="s">
        <v>184</v>
      </c>
      <c r="J34" s="15" t="s">
        <v>185</v>
      </c>
      <c r="K34" s="12" t="s">
        <v>123</v>
      </c>
      <c r="L34" s="16" t="s">
        <v>124</v>
      </c>
      <c r="M34" s="15" t="s">
        <v>226</v>
      </c>
      <c r="N34" s="15" t="s">
        <v>226</v>
      </c>
      <c r="O34" s="8" t="s">
        <v>125</v>
      </c>
      <c r="P34" s="4" t="s">
        <v>126</v>
      </c>
    </row>
    <row r="35" spans="1:16" ht="42.75" x14ac:dyDescent="0.25">
      <c r="A35" s="3">
        <v>18</v>
      </c>
      <c r="B35" s="12">
        <v>34</v>
      </c>
      <c r="C35" s="12" t="s">
        <v>127</v>
      </c>
      <c r="D35" s="13">
        <v>42983</v>
      </c>
      <c r="E35" s="12" t="s">
        <v>7</v>
      </c>
      <c r="F35" s="14" t="s">
        <v>255</v>
      </c>
      <c r="G35" s="12">
        <v>20504124666</v>
      </c>
      <c r="H35" s="15" t="s">
        <v>214</v>
      </c>
      <c r="I35" s="15" t="s">
        <v>283</v>
      </c>
      <c r="J35" s="15" t="s">
        <v>186</v>
      </c>
      <c r="K35" s="12" t="s">
        <v>128</v>
      </c>
      <c r="L35" s="16" t="s">
        <v>129</v>
      </c>
      <c r="M35" s="15" t="s">
        <v>220</v>
      </c>
      <c r="N35" s="15" t="s">
        <v>220</v>
      </c>
      <c r="O35" s="8" t="s">
        <v>130</v>
      </c>
      <c r="P35" s="4" t="s">
        <v>131</v>
      </c>
    </row>
    <row r="36" spans="1:16" ht="42.75" x14ac:dyDescent="0.25">
      <c r="A36" s="3" t="e">
        <f>SUM(#REF!,1)</f>
        <v>#REF!</v>
      </c>
      <c r="B36" s="12">
        <v>35</v>
      </c>
      <c r="C36" s="12" t="s">
        <v>132</v>
      </c>
      <c r="D36" s="13">
        <v>42850</v>
      </c>
      <c r="E36" s="12" t="s">
        <v>7</v>
      </c>
      <c r="F36" s="14" t="s">
        <v>256</v>
      </c>
      <c r="G36" s="12">
        <v>20516087120</v>
      </c>
      <c r="H36" s="15" t="s">
        <v>215</v>
      </c>
      <c r="I36" s="15" t="s">
        <v>187</v>
      </c>
      <c r="J36" s="15" t="s">
        <v>264</v>
      </c>
      <c r="K36" s="12" t="s">
        <v>44</v>
      </c>
      <c r="L36" s="16" t="s">
        <v>133</v>
      </c>
      <c r="M36" s="15" t="s">
        <v>220</v>
      </c>
      <c r="N36" s="15" t="s">
        <v>284</v>
      </c>
      <c r="O36" s="8" t="s">
        <v>134</v>
      </c>
      <c r="P36" s="4" t="s">
        <v>131</v>
      </c>
    </row>
    <row r="37" spans="1:16" ht="42.75" x14ac:dyDescent="0.25">
      <c r="A37" s="3" t="e">
        <f>SUM(A36,1)</f>
        <v>#REF!</v>
      </c>
      <c r="B37" s="12">
        <v>36</v>
      </c>
      <c r="C37" s="12" t="s">
        <v>135</v>
      </c>
      <c r="D37" s="13">
        <v>42857</v>
      </c>
      <c r="E37" s="12" t="s">
        <v>7</v>
      </c>
      <c r="F37" s="14" t="s">
        <v>257</v>
      </c>
      <c r="G37" s="12">
        <v>20516087120</v>
      </c>
      <c r="H37" s="15" t="s">
        <v>216</v>
      </c>
      <c r="I37" s="15" t="s">
        <v>187</v>
      </c>
      <c r="J37" s="15" t="s">
        <v>161</v>
      </c>
      <c r="K37" s="12" t="s">
        <v>44</v>
      </c>
      <c r="L37" s="16" t="s">
        <v>136</v>
      </c>
      <c r="M37" s="15" t="s">
        <v>220</v>
      </c>
      <c r="N37" s="15" t="s">
        <v>284</v>
      </c>
      <c r="O37" s="8" t="s">
        <v>134</v>
      </c>
      <c r="P37" s="4" t="s">
        <v>137</v>
      </c>
    </row>
    <row r="38" spans="1:16" ht="28.5" x14ac:dyDescent="0.25">
      <c r="A38" s="3" t="e">
        <f>SUM(A37,1)</f>
        <v>#REF!</v>
      </c>
      <c r="B38" s="12">
        <v>37</v>
      </c>
      <c r="C38" s="12" t="s">
        <v>138</v>
      </c>
      <c r="D38" s="13">
        <v>42874</v>
      </c>
      <c r="E38" s="12" t="s">
        <v>7</v>
      </c>
      <c r="F38" s="14" t="s">
        <v>258</v>
      </c>
      <c r="G38" s="12">
        <v>20454081910</v>
      </c>
      <c r="H38" s="15" t="s">
        <v>198</v>
      </c>
      <c r="I38" s="15" t="s">
        <v>266</v>
      </c>
      <c r="J38" s="15" t="s">
        <v>164</v>
      </c>
      <c r="K38" s="12" t="s">
        <v>31</v>
      </c>
      <c r="L38" s="16">
        <v>7258</v>
      </c>
      <c r="M38" s="15" t="s">
        <v>225</v>
      </c>
      <c r="N38" s="15" t="s">
        <v>225</v>
      </c>
      <c r="O38" s="8" t="s">
        <v>120</v>
      </c>
      <c r="P38" s="4" t="s">
        <v>137</v>
      </c>
    </row>
    <row r="39" spans="1:16" ht="28.5" x14ac:dyDescent="0.25">
      <c r="A39" s="3"/>
      <c r="B39" s="12">
        <v>38</v>
      </c>
      <c r="C39" s="12" t="s">
        <v>139</v>
      </c>
      <c r="D39" s="13">
        <v>42864</v>
      </c>
      <c r="E39" s="12" t="s">
        <v>68</v>
      </c>
      <c r="F39" s="14" t="s">
        <v>259</v>
      </c>
      <c r="G39" s="12">
        <v>20144906633</v>
      </c>
      <c r="H39" s="15" t="s">
        <v>217</v>
      </c>
      <c r="I39" s="15" t="s">
        <v>285</v>
      </c>
      <c r="J39" s="15" t="s">
        <v>188</v>
      </c>
      <c r="K39" s="12" t="s">
        <v>140</v>
      </c>
      <c r="L39" s="16" t="s">
        <v>141</v>
      </c>
      <c r="M39" s="15" t="s">
        <v>220</v>
      </c>
      <c r="N39" s="15" t="s">
        <v>220</v>
      </c>
      <c r="O39" s="8" t="s">
        <v>19</v>
      </c>
      <c r="P39" s="4" t="s">
        <v>142</v>
      </c>
    </row>
    <row r="40" spans="1:16" ht="32.450000000000003" customHeight="1" x14ac:dyDescent="0.25">
      <c r="A40" s="3">
        <f>SUM(A39,1)</f>
        <v>1</v>
      </c>
      <c r="B40" s="12">
        <v>39</v>
      </c>
      <c r="C40" s="12" t="s">
        <v>143</v>
      </c>
      <c r="D40" s="13">
        <v>43011</v>
      </c>
      <c r="E40" s="12" t="s">
        <v>13</v>
      </c>
      <c r="F40" s="14" t="s">
        <v>260</v>
      </c>
      <c r="G40" s="12">
        <v>20329820263</v>
      </c>
      <c r="H40" s="15" t="s">
        <v>286</v>
      </c>
      <c r="I40" s="15" t="s">
        <v>189</v>
      </c>
      <c r="J40" s="15" t="s">
        <v>264</v>
      </c>
      <c r="K40" s="12" t="s">
        <v>144</v>
      </c>
      <c r="L40" s="16" t="s">
        <v>145</v>
      </c>
      <c r="M40" s="15" t="s">
        <v>220</v>
      </c>
      <c r="N40" s="15" t="s">
        <v>220</v>
      </c>
      <c r="O40" s="8" t="s">
        <v>19</v>
      </c>
      <c r="P40" s="4" t="s">
        <v>146</v>
      </c>
    </row>
    <row r="41" spans="1:16" ht="32.450000000000003" customHeight="1" x14ac:dyDescent="0.25">
      <c r="A41" s="18">
        <f>SUM(A40,1)</f>
        <v>2</v>
      </c>
      <c r="B41" s="12">
        <v>40</v>
      </c>
      <c r="C41" s="12" t="s">
        <v>147</v>
      </c>
      <c r="D41" s="13">
        <v>43012</v>
      </c>
      <c r="E41" s="12" t="s">
        <v>13</v>
      </c>
      <c r="F41" s="14" t="s">
        <v>260</v>
      </c>
      <c r="G41" s="12">
        <v>20329820263</v>
      </c>
      <c r="H41" s="15" t="s">
        <v>286</v>
      </c>
      <c r="I41" s="15" t="s">
        <v>189</v>
      </c>
      <c r="J41" s="15" t="s">
        <v>264</v>
      </c>
      <c r="K41" s="12" t="s">
        <v>144</v>
      </c>
      <c r="L41" s="16" t="s">
        <v>148</v>
      </c>
      <c r="M41" s="15" t="s">
        <v>220</v>
      </c>
      <c r="N41" s="15" t="s">
        <v>220</v>
      </c>
      <c r="O41" s="8" t="s">
        <v>19</v>
      </c>
      <c r="P41" s="4" t="s">
        <v>149</v>
      </c>
    </row>
    <row r="42" spans="1:16" ht="28.5" x14ac:dyDescent="0.25">
      <c r="A42" s="18">
        <f>SUM(A41,1)</f>
        <v>3</v>
      </c>
      <c r="B42" s="12">
        <v>41</v>
      </c>
      <c r="C42" s="12"/>
      <c r="D42" s="13">
        <v>42992</v>
      </c>
      <c r="E42" s="12" t="s">
        <v>68</v>
      </c>
      <c r="F42" s="14" t="s">
        <v>261</v>
      </c>
      <c r="G42" s="12">
        <v>20543843947</v>
      </c>
      <c r="H42" s="15" t="s">
        <v>287</v>
      </c>
      <c r="I42" s="15" t="s">
        <v>190</v>
      </c>
      <c r="J42" s="15" t="s">
        <v>166</v>
      </c>
      <c r="K42" s="12" t="s">
        <v>150</v>
      </c>
      <c r="L42" s="16" t="s">
        <v>151</v>
      </c>
      <c r="M42" s="15" t="s">
        <v>220</v>
      </c>
      <c r="N42" s="15" t="s">
        <v>228</v>
      </c>
      <c r="O42" s="8" t="s">
        <v>152</v>
      </c>
      <c r="P42" s="4" t="s">
        <v>126</v>
      </c>
    </row>
    <row r="43" spans="1:16" ht="28.15" customHeight="1" x14ac:dyDescent="0.25">
      <c r="A43" s="17"/>
      <c r="B43" s="12">
        <v>42</v>
      </c>
      <c r="C43" s="12" t="s">
        <v>153</v>
      </c>
      <c r="D43" s="13">
        <v>42604</v>
      </c>
      <c r="E43" s="12" t="s">
        <v>7</v>
      </c>
      <c r="F43" s="14" t="s">
        <v>191</v>
      </c>
      <c r="G43" s="12">
        <v>20563315815</v>
      </c>
      <c r="H43" s="15" t="s">
        <v>288</v>
      </c>
      <c r="I43" s="15" t="s">
        <v>192</v>
      </c>
      <c r="J43" s="15" t="s">
        <v>264</v>
      </c>
      <c r="K43" s="12" t="s">
        <v>154</v>
      </c>
      <c r="L43" s="16" t="s">
        <v>155</v>
      </c>
      <c r="M43" s="15" t="s">
        <v>220</v>
      </c>
      <c r="N43" s="15" t="s">
        <v>220</v>
      </c>
      <c r="O43" s="8" t="s">
        <v>130</v>
      </c>
      <c r="P43" s="4" t="s">
        <v>156</v>
      </c>
    </row>
    <row r="44" spans="1:16" ht="30.6" customHeight="1" x14ac:dyDescent="0.25">
      <c r="A44" s="17"/>
      <c r="B44" s="12">
        <v>43</v>
      </c>
      <c r="C44" s="12" t="s">
        <v>157</v>
      </c>
      <c r="D44" s="13">
        <v>43118</v>
      </c>
      <c r="E44" s="12" t="s">
        <v>7</v>
      </c>
      <c r="F44" s="14" t="s">
        <v>262</v>
      </c>
      <c r="G44" s="12">
        <v>20545515840</v>
      </c>
      <c r="H44" s="15" t="s">
        <v>218</v>
      </c>
      <c r="I44" s="15" t="s">
        <v>193</v>
      </c>
      <c r="J44" s="15" t="s">
        <v>264</v>
      </c>
      <c r="K44" s="12" t="s">
        <v>52</v>
      </c>
      <c r="L44" s="16" t="s">
        <v>158</v>
      </c>
      <c r="M44" s="15" t="s">
        <v>220</v>
      </c>
      <c r="N44" s="15" t="s">
        <v>220</v>
      </c>
      <c r="O44" s="8" t="s">
        <v>19</v>
      </c>
      <c r="P44" s="4" t="s">
        <v>159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Donaciones supervisadas 2018</vt:lpstr>
      <vt:lpstr>'Donaciones supervisadas 2018'!Área_de_impresión</vt:lpstr>
      <vt:lpstr>'Donaciones supervisadas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Bejarano Noblecilla</dc:creator>
  <cp:lastModifiedBy>Gloria Bejarano Noblecilla</cp:lastModifiedBy>
  <cp:lastPrinted>2018-08-15T22:32:21Z</cp:lastPrinted>
  <dcterms:created xsi:type="dcterms:W3CDTF">2018-08-08T20:48:49Z</dcterms:created>
  <dcterms:modified xsi:type="dcterms:W3CDTF">2018-08-16T19:40:49Z</dcterms:modified>
</cp:coreProperties>
</file>