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75" windowWidth="11584" windowHeight="6792" activeTab="0"/>
  </bookViews>
  <sheets>
    <sheet name="PLANTA PROCES.HCs" sheetId="1" r:id="rId1"/>
  </sheets>
  <definedNames>
    <definedName name="_xlnm._FilterDatabase" localSheetId="0" hidden="1">'PLANTA PROCES.HCs'!$A$7:$R$31</definedName>
  </definedNames>
  <calcPr fullCalcOnLoad="1"/>
</workbook>
</file>

<file path=xl/comments1.xml><?xml version="1.0" encoding="utf-8"?>
<comments xmlns="http://schemas.openxmlformats.org/spreadsheetml/2006/main">
  <authors>
    <author>Josu? Quincho Herrera</author>
  </authors>
  <commentList>
    <comment ref="Q26" authorId="0">
      <text>
        <r>
          <rPr>
            <sz val="9"/>
            <rFont val="Tahoma"/>
            <family val="2"/>
          </rPr>
          <t>Capacidad operativa</t>
        </r>
      </text>
    </comment>
  </commentList>
</comments>
</file>

<file path=xl/sharedStrings.xml><?xml version="1.0" encoding="utf-8"?>
<sst xmlns="http://schemas.openxmlformats.org/spreadsheetml/2006/main" count="231" uniqueCount="156">
  <si>
    <t>REFINERIA TALARA</t>
  </si>
  <si>
    <t>REFINERIA CONCHAN</t>
  </si>
  <si>
    <t>REFINERIA IQUITOS</t>
  </si>
  <si>
    <t>REFINERIA LA PAMPILLA</t>
  </si>
  <si>
    <t>LIMA</t>
  </si>
  <si>
    <t>LURIN</t>
  </si>
  <si>
    <t>CALLAO</t>
  </si>
  <si>
    <t>LORETO</t>
  </si>
  <si>
    <t>MAYNAS</t>
  </si>
  <si>
    <t>PUNCHANA</t>
  </si>
  <si>
    <t>PIURA</t>
  </si>
  <si>
    <t>TALARA</t>
  </si>
  <si>
    <t>PARIÑAS</t>
  </si>
  <si>
    <t>CARRETERA VENTANILLA KM. 25</t>
  </si>
  <si>
    <t>VENTANILLA</t>
  </si>
  <si>
    <t>UCAYALI</t>
  </si>
  <si>
    <t>PETROLEOS DEL PERU - PETROPERU S.A.</t>
  </si>
  <si>
    <t>UBICACIÓN DEL ESTABLECIMIENTO</t>
  </si>
  <si>
    <t>DISTRITO</t>
  </si>
  <si>
    <t xml:space="preserve">PROVINCIA </t>
  </si>
  <si>
    <t>PANAMERICANA SUR KM. 26,5</t>
  </si>
  <si>
    <t xml:space="preserve">AV. LA MARINA N° 465
</t>
  </si>
  <si>
    <t>CORONEL
PORTILLO</t>
  </si>
  <si>
    <t>PLUSPETROL PERU CORPORATION S.A.</t>
  </si>
  <si>
    <t>PARACAS</t>
  </si>
  <si>
    <t>PISCO</t>
  </si>
  <si>
    <t>ICA</t>
  </si>
  <si>
    <t xml:space="preserve">CANTIDAD </t>
  </si>
  <si>
    <t>UNIDAD</t>
  </si>
  <si>
    <t>CAPACIDAD DE ALMACENAMIENTO</t>
  </si>
  <si>
    <t>CAPACIDAD DE PROCESAMIENTO</t>
  </si>
  <si>
    <t>CANTIDAD</t>
  </si>
  <si>
    <t>MBLS</t>
  </si>
  <si>
    <t>PROPANO</t>
  </si>
  <si>
    <t>PRODUCTO</t>
  </si>
  <si>
    <t>BUTANO</t>
  </si>
  <si>
    <t>NAFTA</t>
  </si>
  <si>
    <t>DIESEL</t>
  </si>
  <si>
    <t>CRUDO  Y 
PRODUCTOS</t>
  </si>
  <si>
    <t>MBPD en UDP</t>
  </si>
  <si>
    <t>AGUAYTÍA ENERGY DEL PERÚ S.R.L.</t>
  </si>
  <si>
    <t>YARINACOCHA</t>
  </si>
  <si>
    <t>m3</t>
  </si>
  <si>
    <t>glns</t>
  </si>
  <si>
    <t>PLANTA DE FRACCIONAMIENTO
DE LIQUIDOS DEL GAS NATURAL</t>
  </si>
  <si>
    <t xml:space="preserve">CARRET. FEDERICO BASADRE KM. 10 </t>
  </si>
  <si>
    <t>BLS</t>
  </si>
  <si>
    <t>0001-PCRGN-20-2005</t>
  </si>
  <si>
    <t>PROCESADORA DE GAS PARIÑAS S.A.C.</t>
  </si>
  <si>
    <t>PLANTA CRIOGÉNICA DE GAS NATURAL</t>
  </si>
  <si>
    <t>ALTURA KM. 1102 - CARRETERA PANAMERICANA NORTE</t>
  </si>
  <si>
    <t>MM SCFD</t>
  </si>
  <si>
    <t>PROPANO       BUTANO              NAFTA</t>
  </si>
  <si>
    <t>ESTABLECIMIENTO QUE OPERA</t>
  </si>
  <si>
    <t>GRAÑA Y MONTERO PETROLERA S.A.</t>
  </si>
  <si>
    <t>CARRETERA A TALARA KM. 4.5</t>
  </si>
  <si>
    <t>PLUSPETROL NORTE S.A.</t>
  </si>
  <si>
    <t>REFINERÍA SHIVIYACU</t>
  </si>
  <si>
    <t>Nº</t>
  </si>
  <si>
    <t>RUC</t>
  </si>
  <si>
    <t>RAZON SOCIAL</t>
  </si>
  <si>
    <t>DOMICILIO LEGAL</t>
  </si>
  <si>
    <t>AV. PASEO DE LA REPUBLICA N° 4675, SURQUILLO, LIMA</t>
  </si>
  <si>
    <t>AV. LOS INCAS Nº 460-SAN ISIDRO-LIMA</t>
  </si>
  <si>
    <t>CARRETERA  VENTANILLA KM 25, CALLAO, LIMA</t>
  </si>
  <si>
    <t>PLANTA DE FRACCIONAMIENTO DE LÍQUIDOS DEL GAS NATURAL COMPONENTES ON-SHORE</t>
  </si>
  <si>
    <t>REFINERIA LA PAMPILLA S.A.A. - RELAPASA</t>
  </si>
  <si>
    <t>CARRETERA A TALARA KM. 8 - MIRAMAR</t>
  </si>
  <si>
    <t>BPD de LGN</t>
  </si>
  <si>
    <t>MMPCD de GN</t>
  </si>
  <si>
    <t>PLANTA DE PROCESAMIENTO GN "PLANTA PARIÑAS"</t>
  </si>
  <si>
    <t>AV. ENRIQUE CANAVAL MOREYRA N° 150, SAN ISIDRO, LIMA</t>
  </si>
  <si>
    <t>SAVIA PERU S.A.</t>
  </si>
  <si>
    <t>94972-030-080512</t>
  </si>
  <si>
    <t>AV. REPÚBLICA DE PANAMÁ N° 3055, PISO 10, SAN ISIDRO, LIMA</t>
  </si>
  <si>
    <t>REFINERÍA TOPPING YACIMIENTO CORRIENTES</t>
  </si>
  <si>
    <t xml:space="preserve">LOTE 8 - YACIMIENTO CORRIENTES </t>
  </si>
  <si>
    <t>TROMPETEROS</t>
  </si>
  <si>
    <t>BOPD</t>
  </si>
  <si>
    <t>5000
1000
5000
1000</t>
  </si>
  <si>
    <t xml:space="preserve">CRUDO
DIESEL 
HFO 
NAFTA/RESIDUAL 
</t>
  </si>
  <si>
    <t xml:space="preserve">REFINERÍA TOPPING DE HUAYURÍ </t>
  </si>
  <si>
    <t>ANDOAS</t>
  </si>
  <si>
    <t>DATEM DEL MARAÑON</t>
  </si>
  <si>
    <t>PLANTA DE FRACCIONAMIENTO LGN "PLANTA VERDUN"</t>
  </si>
  <si>
    <t>DEPARTAMENTO</t>
  </si>
  <si>
    <t>83727-068-180915</t>
  </si>
  <si>
    <t>AV. RIVERA NAVARRETE N° 501, SAN ISIDRO, LIMA</t>
  </si>
  <si>
    <t>94963-030-111115</t>
  </si>
  <si>
    <t>PACIFIC STRATUS ENERGY DEL PERÚ S.A.</t>
  </si>
  <si>
    <t>AV. JORGE CHAVEZ 154 OF. 801, MIRAFLORES, LIMA</t>
  </si>
  <si>
    <t>LOTE 192 - HUAYURÍ SUR</t>
  </si>
  <si>
    <t xml:space="preserve">CRUDO
CRUDO MULTIUSO
DIESEL
HFO 
NAFTA/RESIDUAL 
</t>
  </si>
  <si>
    <t xml:space="preserve">14342-030-031115 </t>
  </si>
  <si>
    <t>BATERIA DE PRODUCCIÓN SHIVIYACU - LOTE 192</t>
  </si>
  <si>
    <t>CRUDO,DIESEL, NATA, RESIDUAL, MULTIUSO</t>
  </si>
  <si>
    <t>43296-068-170216</t>
  </si>
  <si>
    <t>GLP</t>
  </si>
  <si>
    <t>124862-037-080217</t>
  </si>
  <si>
    <t xml:space="preserve">PRAXAIR PERU S.R.L. </t>
  </si>
  <si>
    <t>CARRETERA VENTANILLA - CALLAO KM 25</t>
  </si>
  <si>
    <t>87440-300-2010</t>
  </si>
  <si>
    <t>PERU LNG S.R.L.</t>
  </si>
  <si>
    <t>CARRETERA PANAMERICANA SUR ENTRE LOS KM 167 Y 170</t>
  </si>
  <si>
    <t xml:space="preserve">AV. VENEZUELA 2597, BELLAVISTA, CALLAO </t>
  </si>
  <si>
    <t>PLANTA DE HIDROGENO Y DIOXIDO DE CARBONO</t>
  </si>
  <si>
    <t>NCMH</t>
  </si>
  <si>
    <t>CAÑETE</t>
  </si>
  <si>
    <t>ACTIVIDAD</t>
  </si>
  <si>
    <t>PRODUCTOR</t>
  </si>
  <si>
    <t>EXPEDIENTE</t>
  </si>
  <si>
    <t>REFINERÍA TOPPING</t>
  </si>
  <si>
    <t>REFINERÍA DE PETRÓLEO</t>
  </si>
  <si>
    <t>14344-030-111215</t>
  </si>
  <si>
    <t>PLANTA DE PROCESAMIENTO DE GAS NATURAL Y PLANTA DE FRACCIONAMIENTO DE
LÍQUIDOS DE GAS NATURAL</t>
  </si>
  <si>
    <t>FECHA DE EMISION</t>
  </si>
  <si>
    <t>REGISTRO DE HIDROCARBUROS</t>
  </si>
  <si>
    <t>AV. VICTOR ANDRES BELAUNDE 147 VIA PRINCIPAL 140 TORRE REAL 6 OF. 503, SAN ISIDRO, LIMA</t>
  </si>
  <si>
    <t>LGN</t>
  </si>
  <si>
    <t>LGN/GLP</t>
  </si>
  <si>
    <t>GN</t>
  </si>
  <si>
    <t>14346-030-200418</t>
  </si>
  <si>
    <t>39269-037-2013</t>
  </si>
  <si>
    <t xml:space="preserve">PLANTA DE PROCESAMIENTO DE GAS NATURAL </t>
  </si>
  <si>
    <t>CARRETERA PISCO-PARACAS KM. 14.5</t>
  </si>
  <si>
    <t>MBPD (en UDP)</t>
  </si>
  <si>
    <t>MBPD (en unidades de fraccionamiento de LGN)</t>
  </si>
  <si>
    <t>CONDENSADO</t>
  </si>
  <si>
    <t>AV. REPUBLICA DE PANAMA Nº 3055, PISO 8, SAN ISIDRO, LIMA</t>
  </si>
  <si>
    <t>38998-037-2013</t>
  </si>
  <si>
    <t>PLANTA DE SEPARACIÓN DE GAS NATURAL DE MALVINAS</t>
  </si>
  <si>
    <t>NUEVA UNIDAD MINITOPPING EN LA PLANTA DE SEPARACION DE GAS
NATURAL -MALVINAS</t>
  </si>
  <si>
    <t>ECHARATE</t>
  </si>
  <si>
    <t>LA CONVENCIÓN</t>
  </si>
  <si>
    <t>CUSCO</t>
  </si>
  <si>
    <t>BPD</t>
  </si>
  <si>
    <t>PLANTA DE FRACCIONAMIENTO DE LIQUIDOS DEL GAS NATURAL</t>
  </si>
  <si>
    <t>5000
5000
5000
1000
5000
1000</t>
  </si>
  <si>
    <t>PLANTA DE PROCESAMIENTO DE GAS NATURAL</t>
  </si>
  <si>
    <t>SAN VICENTE DE CAÑETE</t>
  </si>
  <si>
    <t>PLANTA DE LICUEFACCION DE GAS TURAL - PAMPA MELCHORITA</t>
  </si>
  <si>
    <t>MMPCD</t>
  </si>
  <si>
    <t>GNL</t>
  </si>
  <si>
    <t>14347-031-111218</t>
  </si>
  <si>
    <t xml:space="preserve">AGUAYTIA ENERGY DEL PERU S.R.L. </t>
  </si>
  <si>
    <t>143166-033-050619</t>
  </si>
  <si>
    <t>CALLE LAS PALMERAS N° 435, PISO 07, SAN ISIDRO, LIMA</t>
  </si>
  <si>
    <t>PLANTA DE PROCESAMIENTO DE GAS NATURAL Y LGN</t>
  </si>
  <si>
    <t>PLANTA DE PROCESAMIENTO DE GAS DE CURIMANA</t>
  </si>
  <si>
    <t>PLANTA DE GAS – LOTE 31-C S/N</t>
  </si>
  <si>
    <t>PADRE ABAD</t>
  </si>
  <si>
    <t>CURIMANA</t>
  </si>
  <si>
    <t>14349-033-070619</t>
  </si>
  <si>
    <t>AV. GRAU S/N.</t>
  </si>
  <si>
    <t>14343-031-061020</t>
  </si>
  <si>
    <t>REGISTROS HÁBILES DE PLANTAS DE PROCESAMIENTO DE HIDROCARBUROS (Actualizado al 07 de octubre de 2020)</t>
  </si>
</sst>
</file>

<file path=xl/styles.xml><?xml version="1.0" encoding="utf-8"?>
<styleSheet xmlns="http://schemas.openxmlformats.org/spreadsheetml/2006/main">
  <numFmts count="4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_ &quot;S./&quot;* #,##0.00_ ;_ &quot;S./&quot;* \-#,##0.00_ ;_ &quot;S./&quot;* &quot;-&quot;??_ ;_ @_ "/>
    <numFmt numFmtId="195" formatCode="_ &quot;S./&quot;* #,##0_ ;_ &quot;S./&quot;* \-#,##0_ ;_ &quot;S./&quot;* &quot;-&quot;_ ;_ @_ "/>
    <numFmt numFmtId="196" formatCode="0.0"/>
    <numFmt numFmtId="197" formatCode="mmm\-yyyy"/>
    <numFmt numFmtId="198" formatCode="#,##0.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#,##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96" fontId="2" fillId="0" borderId="10" xfId="0" applyNumberFormat="1" applyFont="1" applyFill="1" applyBorder="1" applyAlignment="1">
      <alignment horizontal="center" vertical="center"/>
    </xf>
    <xf numFmtId="198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4" fillId="34" borderId="0" xfId="0" applyFont="1" applyFill="1" applyAlignment="1">
      <alignment horizontal="center"/>
    </xf>
    <xf numFmtId="1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left"/>
    </xf>
    <xf numFmtId="0" fontId="4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14" fontId="0" fillId="0" borderId="0" xfId="0" applyNumberFormat="1" applyAlignment="1">
      <alignment/>
    </xf>
    <xf numFmtId="14" fontId="4" fillId="34" borderId="0" xfId="0" applyNumberFormat="1" applyFont="1" applyFill="1" applyAlignment="1">
      <alignment horizontal="center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0" xfId="0" applyNumberFormat="1" applyFont="1" applyFill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vertical="center" wrapText="1"/>
    </xf>
    <xf numFmtId="20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4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rvtest03.osinerg.gob.pe:23314/msfh5/images/Logo-azul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952500</xdr:colOff>
      <xdr:row>3</xdr:row>
      <xdr:rowOff>66675</xdr:rowOff>
    </xdr:to>
    <xdr:pic>
      <xdr:nvPicPr>
        <xdr:cNvPr id="1" name="Picture 1" descr="Logo Osinergmi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3371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Relationship Id="rId5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showGridLines="0" tabSelected="1" zoomScalePageLayoutView="0" workbookViewId="0" topLeftCell="A1">
      <pane ySplit="7" topLeftCell="A27" activePane="bottomLeft" state="frozen"/>
      <selection pane="topLeft" activeCell="I1" sqref="I1"/>
      <selection pane="bottomLeft" activeCell="J29" sqref="J29:J31"/>
    </sheetView>
  </sheetViews>
  <sheetFormatPr defaultColWidth="11.421875" defaultRowHeight="12.75"/>
  <cols>
    <col min="1" max="1" width="3.421875" style="0" customWidth="1"/>
    <col min="2" max="2" width="14.421875" style="26" customWidth="1"/>
    <col min="3" max="3" width="18.421875" style="4" customWidth="1"/>
    <col min="4" max="4" width="15.8515625" style="34" customWidth="1"/>
    <col min="5" max="5" width="15.8515625" style="4" customWidth="1"/>
    <col min="6" max="6" width="34.00390625" style="0" customWidth="1"/>
    <col min="7" max="7" width="38.00390625" style="0" customWidth="1"/>
    <col min="8" max="8" width="26.7109375" style="0" customWidth="1"/>
    <col min="9" max="9" width="27.57421875" style="4" customWidth="1"/>
    <col min="10" max="10" width="28.421875" style="4" customWidth="1"/>
    <col min="11" max="11" width="12.7109375" style="4" customWidth="1"/>
    <col min="12" max="12" width="14.8515625" style="0" customWidth="1"/>
    <col min="13" max="13" width="14.00390625" style="0" customWidth="1"/>
    <col min="16" max="16" width="14.7109375" style="0" customWidth="1"/>
  </cols>
  <sheetData>
    <row r="1" spans="2:11" ht="12.75">
      <c r="B1" s="25"/>
      <c r="I1"/>
      <c r="J1"/>
      <c r="K1"/>
    </row>
    <row r="2" spans="1:18" ht="15" customHeight="1">
      <c r="A2" s="47" t="s">
        <v>155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2:11" ht="12.75">
      <c r="B3" s="25"/>
      <c r="I3"/>
      <c r="J3"/>
      <c r="K3"/>
    </row>
    <row r="4" spans="2:11" ht="12.75">
      <c r="B4" s="25"/>
      <c r="I4"/>
      <c r="J4"/>
      <c r="K4"/>
    </row>
    <row r="5" spans="2:7" s="29" customFormat="1" ht="10.5">
      <c r="B5" s="30"/>
      <c r="D5" s="35"/>
      <c r="F5" s="31"/>
      <c r="G5" s="31"/>
    </row>
    <row r="6" spans="1:18" s="5" customFormat="1" ht="22.5" customHeight="1">
      <c r="A6" s="49" t="s">
        <v>58</v>
      </c>
      <c r="B6" s="54" t="s">
        <v>110</v>
      </c>
      <c r="C6" s="51" t="s">
        <v>116</v>
      </c>
      <c r="D6" s="53" t="s">
        <v>115</v>
      </c>
      <c r="E6" s="49" t="s">
        <v>59</v>
      </c>
      <c r="F6" s="49" t="s">
        <v>60</v>
      </c>
      <c r="G6" s="49" t="s">
        <v>61</v>
      </c>
      <c r="H6" s="49" t="s">
        <v>108</v>
      </c>
      <c r="I6" s="49" t="s">
        <v>53</v>
      </c>
      <c r="J6" s="49" t="s">
        <v>17</v>
      </c>
      <c r="K6" s="49" t="s">
        <v>18</v>
      </c>
      <c r="L6" s="49" t="s">
        <v>19</v>
      </c>
      <c r="M6" s="49" t="s">
        <v>85</v>
      </c>
      <c r="N6" s="51" t="s">
        <v>30</v>
      </c>
      <c r="O6" s="51"/>
      <c r="P6" s="51" t="s">
        <v>29</v>
      </c>
      <c r="Q6" s="51"/>
      <c r="R6" s="51"/>
    </row>
    <row r="7" spans="1:18" s="5" customFormat="1" ht="17.25" customHeight="1">
      <c r="A7" s="49"/>
      <c r="B7" s="54"/>
      <c r="C7" s="51"/>
      <c r="D7" s="53"/>
      <c r="E7" s="49"/>
      <c r="F7" s="49"/>
      <c r="G7" s="49"/>
      <c r="H7" s="49"/>
      <c r="I7" s="49"/>
      <c r="J7" s="49"/>
      <c r="K7" s="49"/>
      <c r="L7" s="49"/>
      <c r="M7" s="49"/>
      <c r="N7" s="9" t="s">
        <v>27</v>
      </c>
      <c r="O7" s="9" t="s">
        <v>28</v>
      </c>
      <c r="P7" s="8" t="s">
        <v>34</v>
      </c>
      <c r="Q7" s="9" t="s">
        <v>31</v>
      </c>
      <c r="R7" s="9" t="s">
        <v>28</v>
      </c>
    </row>
    <row r="8" spans="1:18" s="5" customFormat="1" ht="30">
      <c r="A8" s="10">
        <v>1</v>
      </c>
      <c r="B8" s="21">
        <v>15113940</v>
      </c>
      <c r="C8" s="12" t="s">
        <v>47</v>
      </c>
      <c r="D8" s="37">
        <v>38425</v>
      </c>
      <c r="E8" s="18">
        <v>20484054879</v>
      </c>
      <c r="F8" s="33" t="s">
        <v>48</v>
      </c>
      <c r="G8" s="15" t="s">
        <v>63</v>
      </c>
      <c r="H8" s="14" t="s">
        <v>49</v>
      </c>
      <c r="I8" s="15" t="s">
        <v>49</v>
      </c>
      <c r="J8" s="15" t="s">
        <v>50</v>
      </c>
      <c r="K8" s="13" t="s">
        <v>12</v>
      </c>
      <c r="L8" s="13" t="s">
        <v>11</v>
      </c>
      <c r="M8" s="13" t="s">
        <v>10</v>
      </c>
      <c r="N8" s="17">
        <v>50</v>
      </c>
      <c r="O8" s="11" t="s">
        <v>51</v>
      </c>
      <c r="P8" s="11" t="s">
        <v>52</v>
      </c>
      <c r="Q8" s="17">
        <v>1188000</v>
      </c>
      <c r="R8" s="11" t="s">
        <v>43</v>
      </c>
    </row>
    <row r="9" spans="1:18" s="24" customFormat="1" ht="27" customHeight="1">
      <c r="A9" s="22">
        <v>2</v>
      </c>
      <c r="B9" s="21">
        <v>1367637</v>
      </c>
      <c r="C9" s="32" t="s">
        <v>101</v>
      </c>
      <c r="D9" s="37">
        <v>40351</v>
      </c>
      <c r="E9" s="39">
        <v>20506342563</v>
      </c>
      <c r="F9" s="40" t="s">
        <v>102</v>
      </c>
      <c r="G9" s="15" t="s">
        <v>117</v>
      </c>
      <c r="H9" s="14" t="s">
        <v>138</v>
      </c>
      <c r="I9" s="15" t="s">
        <v>140</v>
      </c>
      <c r="J9" s="23" t="s">
        <v>103</v>
      </c>
      <c r="K9" s="23" t="s">
        <v>139</v>
      </c>
      <c r="L9" s="23" t="s">
        <v>107</v>
      </c>
      <c r="M9" s="23" t="s">
        <v>4</v>
      </c>
      <c r="N9" s="21">
        <v>625</v>
      </c>
      <c r="O9" s="11" t="s">
        <v>141</v>
      </c>
      <c r="P9" s="11" t="s">
        <v>142</v>
      </c>
      <c r="Q9" s="17">
        <v>260000</v>
      </c>
      <c r="R9" s="11" t="s">
        <v>42</v>
      </c>
    </row>
    <row r="10" spans="1:18" s="7" customFormat="1" ht="45.75" customHeight="1">
      <c r="A10" s="10">
        <v>3</v>
      </c>
      <c r="B10" s="21">
        <v>201200057019</v>
      </c>
      <c r="C10" s="12" t="s">
        <v>73</v>
      </c>
      <c r="D10" s="37">
        <v>41037</v>
      </c>
      <c r="E10" s="18">
        <v>20504311342</v>
      </c>
      <c r="F10" s="33" t="s">
        <v>56</v>
      </c>
      <c r="G10" s="15" t="s">
        <v>74</v>
      </c>
      <c r="H10" s="14" t="s">
        <v>111</v>
      </c>
      <c r="I10" s="15" t="s">
        <v>75</v>
      </c>
      <c r="J10" s="15" t="s">
        <v>76</v>
      </c>
      <c r="K10" s="13" t="s">
        <v>77</v>
      </c>
      <c r="L10" s="13" t="s">
        <v>7</v>
      </c>
      <c r="M10" s="13" t="s">
        <v>7</v>
      </c>
      <c r="N10" s="21">
        <v>4000</v>
      </c>
      <c r="O10" s="11" t="s">
        <v>78</v>
      </c>
      <c r="P10" s="11" t="s">
        <v>80</v>
      </c>
      <c r="Q10" s="17" t="s">
        <v>79</v>
      </c>
      <c r="R10" s="11" t="s">
        <v>46</v>
      </c>
    </row>
    <row r="11" spans="1:18" s="5" customFormat="1" ht="22.5" customHeight="1">
      <c r="A11" s="43">
        <v>4</v>
      </c>
      <c r="B11" s="56">
        <v>201300066336</v>
      </c>
      <c r="C11" s="43" t="s">
        <v>122</v>
      </c>
      <c r="D11" s="61">
        <v>41335</v>
      </c>
      <c r="E11" s="43">
        <v>20304177552</v>
      </c>
      <c r="F11" s="50" t="s">
        <v>23</v>
      </c>
      <c r="G11" s="43" t="s">
        <v>128</v>
      </c>
      <c r="H11" s="43" t="s">
        <v>123</v>
      </c>
      <c r="I11" s="43" t="s">
        <v>65</v>
      </c>
      <c r="J11" s="43" t="s">
        <v>124</v>
      </c>
      <c r="K11" s="43" t="s">
        <v>24</v>
      </c>
      <c r="L11" s="43" t="s">
        <v>25</v>
      </c>
      <c r="M11" s="60" t="s">
        <v>26</v>
      </c>
      <c r="N11" s="58">
        <v>120</v>
      </c>
      <c r="O11" s="43" t="s">
        <v>126</v>
      </c>
      <c r="P11" s="11" t="s">
        <v>33</v>
      </c>
      <c r="Q11" s="17">
        <v>90000</v>
      </c>
      <c r="R11" s="11" t="s">
        <v>42</v>
      </c>
    </row>
    <row r="12" spans="1:18" s="5" customFormat="1" ht="14.25" customHeight="1">
      <c r="A12" s="43"/>
      <c r="B12" s="56"/>
      <c r="C12" s="43"/>
      <c r="D12" s="61"/>
      <c r="E12" s="43"/>
      <c r="F12" s="50"/>
      <c r="G12" s="43"/>
      <c r="H12" s="43"/>
      <c r="I12" s="43"/>
      <c r="J12" s="43"/>
      <c r="K12" s="43"/>
      <c r="L12" s="43"/>
      <c r="M12" s="60"/>
      <c r="N12" s="58"/>
      <c r="O12" s="43"/>
      <c r="P12" s="11" t="s">
        <v>35</v>
      </c>
      <c r="Q12" s="17">
        <v>45000</v>
      </c>
      <c r="R12" s="11" t="s">
        <v>42</v>
      </c>
    </row>
    <row r="13" spans="1:18" s="5" customFormat="1" ht="14.25" customHeight="1">
      <c r="A13" s="43"/>
      <c r="B13" s="56"/>
      <c r="C13" s="43"/>
      <c r="D13" s="61"/>
      <c r="E13" s="43"/>
      <c r="F13" s="50"/>
      <c r="G13" s="43"/>
      <c r="H13" s="43"/>
      <c r="I13" s="43"/>
      <c r="J13" s="43"/>
      <c r="K13" s="43"/>
      <c r="L13" s="43"/>
      <c r="M13" s="60"/>
      <c r="N13" s="58"/>
      <c r="O13" s="43"/>
      <c r="P13" s="11" t="s">
        <v>36</v>
      </c>
      <c r="Q13" s="17">
        <v>140000</v>
      </c>
      <c r="R13" s="11" t="s">
        <v>42</v>
      </c>
    </row>
    <row r="14" spans="1:18" s="5" customFormat="1" ht="14.25" customHeight="1">
      <c r="A14" s="43"/>
      <c r="B14" s="56"/>
      <c r="C14" s="43"/>
      <c r="D14" s="61"/>
      <c r="E14" s="43"/>
      <c r="F14" s="50"/>
      <c r="G14" s="43"/>
      <c r="H14" s="43"/>
      <c r="I14" s="43"/>
      <c r="J14" s="43"/>
      <c r="K14" s="43"/>
      <c r="L14" s="43"/>
      <c r="M14" s="60"/>
      <c r="N14" s="58">
        <v>64.75</v>
      </c>
      <c r="O14" s="43" t="s">
        <v>125</v>
      </c>
      <c r="P14" s="11" t="s">
        <v>37</v>
      </c>
      <c r="Q14" s="17">
        <v>25500</v>
      </c>
      <c r="R14" s="11" t="s">
        <v>42</v>
      </c>
    </row>
    <row r="15" spans="1:18" s="5" customFormat="1" ht="14.25" customHeight="1">
      <c r="A15" s="43"/>
      <c r="B15" s="56"/>
      <c r="C15" s="43"/>
      <c r="D15" s="61"/>
      <c r="E15" s="43"/>
      <c r="F15" s="50"/>
      <c r="G15" s="43"/>
      <c r="H15" s="43"/>
      <c r="I15" s="43"/>
      <c r="J15" s="43"/>
      <c r="K15" s="43"/>
      <c r="L15" s="43"/>
      <c r="M15" s="60"/>
      <c r="N15" s="58"/>
      <c r="O15" s="43"/>
      <c r="P15" s="11" t="s">
        <v>118</v>
      </c>
      <c r="Q15" s="17">
        <v>8000</v>
      </c>
      <c r="R15" s="11" t="s">
        <v>42</v>
      </c>
    </row>
    <row r="16" spans="1:18" s="5" customFormat="1" ht="14.25" customHeight="1">
      <c r="A16" s="43"/>
      <c r="B16" s="56"/>
      <c r="C16" s="43"/>
      <c r="D16" s="61"/>
      <c r="E16" s="43"/>
      <c r="F16" s="50"/>
      <c r="G16" s="43"/>
      <c r="H16" s="43"/>
      <c r="I16" s="43"/>
      <c r="J16" s="43"/>
      <c r="K16" s="43"/>
      <c r="L16" s="43"/>
      <c r="M16" s="60"/>
      <c r="N16" s="58"/>
      <c r="O16" s="43"/>
      <c r="P16" s="11" t="s">
        <v>127</v>
      </c>
      <c r="Q16" s="17">
        <v>4200</v>
      </c>
      <c r="R16" s="11" t="s">
        <v>42</v>
      </c>
    </row>
    <row r="17" spans="1:18" s="5" customFormat="1" ht="34.5" customHeight="1">
      <c r="A17" s="22">
        <v>5</v>
      </c>
      <c r="B17" s="21">
        <v>201300066321</v>
      </c>
      <c r="C17" s="32" t="s">
        <v>129</v>
      </c>
      <c r="D17" s="37">
        <v>41397</v>
      </c>
      <c r="E17" s="11">
        <v>20304177552</v>
      </c>
      <c r="F17" s="14" t="s">
        <v>23</v>
      </c>
      <c r="G17" s="11" t="s">
        <v>128</v>
      </c>
      <c r="H17" s="11" t="s">
        <v>123</v>
      </c>
      <c r="I17" s="11" t="s">
        <v>131</v>
      </c>
      <c r="J17" s="11" t="s">
        <v>130</v>
      </c>
      <c r="K17" s="23" t="s">
        <v>132</v>
      </c>
      <c r="L17" s="23" t="s">
        <v>133</v>
      </c>
      <c r="M17" s="23" t="s">
        <v>134</v>
      </c>
      <c r="N17" s="21">
        <v>1000</v>
      </c>
      <c r="O17" s="11" t="s">
        <v>135</v>
      </c>
      <c r="P17" s="11"/>
      <c r="Q17" s="17"/>
      <c r="R17" s="11"/>
    </row>
    <row r="18" spans="1:18" s="6" customFormat="1" ht="30">
      <c r="A18" s="10">
        <v>6</v>
      </c>
      <c r="B18" s="21">
        <v>201500080139</v>
      </c>
      <c r="C18" s="16" t="s">
        <v>86</v>
      </c>
      <c r="D18" s="36">
        <v>42265</v>
      </c>
      <c r="E18" s="16">
        <v>20203058781</v>
      </c>
      <c r="F18" s="33" t="s">
        <v>72</v>
      </c>
      <c r="G18" s="15" t="s">
        <v>87</v>
      </c>
      <c r="H18" s="14" t="s">
        <v>109</v>
      </c>
      <c r="I18" s="15" t="s">
        <v>49</v>
      </c>
      <c r="J18" s="15" t="s">
        <v>50</v>
      </c>
      <c r="K18" s="13" t="s">
        <v>12</v>
      </c>
      <c r="L18" s="13" t="s">
        <v>11</v>
      </c>
      <c r="M18" s="13" t="s">
        <v>10</v>
      </c>
      <c r="N18" s="17">
        <v>50</v>
      </c>
      <c r="O18" s="11" t="s">
        <v>51</v>
      </c>
      <c r="P18" s="11" t="s">
        <v>52</v>
      </c>
      <c r="Q18" s="17">
        <v>1188000</v>
      </c>
      <c r="R18" s="11" t="s">
        <v>43</v>
      </c>
    </row>
    <row r="19" spans="1:18" s="5" customFormat="1" ht="30">
      <c r="A19" s="10">
        <v>7</v>
      </c>
      <c r="B19" s="21">
        <v>201500117209</v>
      </c>
      <c r="C19" s="12" t="s">
        <v>93</v>
      </c>
      <c r="D19" s="37">
        <v>42314</v>
      </c>
      <c r="E19" s="18">
        <v>20517553914</v>
      </c>
      <c r="F19" s="33" t="s">
        <v>89</v>
      </c>
      <c r="G19" s="15" t="s">
        <v>90</v>
      </c>
      <c r="H19" s="14" t="s">
        <v>111</v>
      </c>
      <c r="I19" s="15" t="s">
        <v>57</v>
      </c>
      <c r="J19" s="15" t="s">
        <v>94</v>
      </c>
      <c r="K19" s="13" t="s">
        <v>77</v>
      </c>
      <c r="L19" s="13" t="s">
        <v>83</v>
      </c>
      <c r="M19" s="13" t="s">
        <v>7</v>
      </c>
      <c r="N19" s="20">
        <v>5.2</v>
      </c>
      <c r="O19" s="11" t="s">
        <v>39</v>
      </c>
      <c r="P19" s="11" t="s">
        <v>95</v>
      </c>
      <c r="Q19" s="17">
        <v>30</v>
      </c>
      <c r="R19" s="11" t="s">
        <v>32</v>
      </c>
    </row>
    <row r="20" spans="1:18" s="7" customFormat="1" ht="76.5" customHeight="1">
      <c r="A20" s="10">
        <v>8</v>
      </c>
      <c r="B20" s="21">
        <v>201500117229</v>
      </c>
      <c r="C20" s="12" t="s">
        <v>88</v>
      </c>
      <c r="D20" s="37">
        <v>42319</v>
      </c>
      <c r="E20" s="18">
        <v>20517553914</v>
      </c>
      <c r="F20" s="33" t="s">
        <v>89</v>
      </c>
      <c r="G20" s="15" t="s">
        <v>90</v>
      </c>
      <c r="H20" s="14" t="s">
        <v>111</v>
      </c>
      <c r="I20" s="15" t="s">
        <v>81</v>
      </c>
      <c r="J20" s="15" t="s">
        <v>91</v>
      </c>
      <c r="K20" s="13" t="s">
        <v>82</v>
      </c>
      <c r="L20" s="15" t="s">
        <v>83</v>
      </c>
      <c r="M20" s="13" t="s">
        <v>7</v>
      </c>
      <c r="N20" s="21">
        <v>4000</v>
      </c>
      <c r="O20" s="11" t="s">
        <v>78</v>
      </c>
      <c r="P20" s="11" t="s">
        <v>92</v>
      </c>
      <c r="Q20" s="17" t="s">
        <v>137</v>
      </c>
      <c r="R20" s="11" t="s">
        <v>46</v>
      </c>
    </row>
    <row r="21" spans="1:18" s="5" customFormat="1" ht="25.5" customHeight="1">
      <c r="A21" s="10">
        <v>9</v>
      </c>
      <c r="B21" s="21">
        <v>201500126188</v>
      </c>
      <c r="C21" s="16" t="s">
        <v>113</v>
      </c>
      <c r="D21" s="36">
        <v>42353</v>
      </c>
      <c r="E21" s="16">
        <v>20100128218</v>
      </c>
      <c r="F21" s="33" t="s">
        <v>16</v>
      </c>
      <c r="G21" s="15" t="s">
        <v>71</v>
      </c>
      <c r="H21" s="14" t="s">
        <v>112</v>
      </c>
      <c r="I21" s="13" t="s">
        <v>2</v>
      </c>
      <c r="J21" s="15" t="s">
        <v>21</v>
      </c>
      <c r="K21" s="15" t="s">
        <v>9</v>
      </c>
      <c r="L21" s="15" t="s">
        <v>8</v>
      </c>
      <c r="M21" s="15" t="s">
        <v>7</v>
      </c>
      <c r="N21" s="19">
        <v>12</v>
      </c>
      <c r="O21" s="16" t="s">
        <v>39</v>
      </c>
      <c r="P21" s="11" t="s">
        <v>38</v>
      </c>
      <c r="Q21" s="19">
        <v>553.2</v>
      </c>
      <c r="R21" s="16" t="s">
        <v>32</v>
      </c>
    </row>
    <row r="22" spans="1:18" s="28" customFormat="1" ht="15.75" customHeight="1">
      <c r="A22" s="52">
        <v>10</v>
      </c>
      <c r="B22" s="56">
        <v>201500158755</v>
      </c>
      <c r="C22" s="44" t="s">
        <v>96</v>
      </c>
      <c r="D22" s="55">
        <v>42417</v>
      </c>
      <c r="E22" s="43">
        <v>20100153832</v>
      </c>
      <c r="F22" s="50" t="s">
        <v>54</v>
      </c>
      <c r="G22" s="45" t="s">
        <v>62</v>
      </c>
      <c r="H22" s="50" t="s">
        <v>114</v>
      </c>
      <c r="I22" s="45" t="s">
        <v>70</v>
      </c>
      <c r="J22" s="15" t="s">
        <v>55</v>
      </c>
      <c r="K22" s="46" t="s">
        <v>12</v>
      </c>
      <c r="L22" s="46" t="s">
        <v>11</v>
      </c>
      <c r="M22" s="46" t="s">
        <v>10</v>
      </c>
      <c r="N22" s="41">
        <v>80</v>
      </c>
      <c r="O22" s="15" t="s">
        <v>69</v>
      </c>
      <c r="P22" s="43" t="s">
        <v>97</v>
      </c>
      <c r="Q22" s="43">
        <v>198000</v>
      </c>
      <c r="R22" s="43" t="s">
        <v>43</v>
      </c>
    </row>
    <row r="23" spans="1:18" s="28" customFormat="1" ht="18.75" customHeight="1">
      <c r="A23" s="52"/>
      <c r="B23" s="56"/>
      <c r="C23" s="44"/>
      <c r="D23" s="55"/>
      <c r="E23" s="43"/>
      <c r="F23" s="50"/>
      <c r="G23" s="45"/>
      <c r="H23" s="50"/>
      <c r="I23" s="45"/>
      <c r="J23" s="15"/>
      <c r="K23" s="46"/>
      <c r="L23" s="46"/>
      <c r="M23" s="46"/>
      <c r="N23" s="17">
        <v>1600</v>
      </c>
      <c r="O23" s="11" t="s">
        <v>68</v>
      </c>
      <c r="P23" s="43"/>
      <c r="Q23" s="43"/>
      <c r="R23" s="43"/>
    </row>
    <row r="24" spans="1:18" s="28" customFormat="1" ht="27.75" customHeight="1">
      <c r="A24" s="52"/>
      <c r="B24" s="56"/>
      <c r="C24" s="44"/>
      <c r="D24" s="55"/>
      <c r="E24" s="43"/>
      <c r="F24" s="50"/>
      <c r="G24" s="45"/>
      <c r="H24" s="50"/>
      <c r="I24" s="15" t="s">
        <v>84</v>
      </c>
      <c r="J24" s="15" t="s">
        <v>67</v>
      </c>
      <c r="K24" s="15" t="s">
        <v>12</v>
      </c>
      <c r="L24" s="15" t="s">
        <v>11</v>
      </c>
      <c r="M24" s="15" t="s">
        <v>10</v>
      </c>
      <c r="N24" s="17">
        <v>3000</v>
      </c>
      <c r="O24" s="11" t="s">
        <v>68</v>
      </c>
      <c r="P24" s="15"/>
      <c r="Q24" s="15"/>
      <c r="R24" s="15"/>
    </row>
    <row r="25" spans="1:18" s="24" customFormat="1" ht="28.5" customHeight="1">
      <c r="A25" s="22">
        <v>11</v>
      </c>
      <c r="B25" s="21">
        <v>201600163598</v>
      </c>
      <c r="C25" s="32" t="s">
        <v>98</v>
      </c>
      <c r="D25" s="37">
        <v>42780</v>
      </c>
      <c r="E25" s="39">
        <v>20338570041</v>
      </c>
      <c r="F25" s="40" t="s">
        <v>99</v>
      </c>
      <c r="G25" s="15" t="s">
        <v>104</v>
      </c>
      <c r="H25" s="14" t="s">
        <v>109</v>
      </c>
      <c r="I25" s="15" t="s">
        <v>105</v>
      </c>
      <c r="J25" s="23" t="s">
        <v>100</v>
      </c>
      <c r="K25" s="23" t="s">
        <v>14</v>
      </c>
      <c r="L25" s="23" t="s">
        <v>6</v>
      </c>
      <c r="M25" s="23" t="s">
        <v>4</v>
      </c>
      <c r="N25" s="21">
        <v>4931</v>
      </c>
      <c r="O25" s="11" t="s">
        <v>106</v>
      </c>
      <c r="P25" s="11"/>
      <c r="Q25" s="17"/>
      <c r="R25" s="11"/>
    </row>
    <row r="26" spans="1:18" s="5" customFormat="1" ht="28.5" customHeight="1">
      <c r="A26" s="10">
        <v>12</v>
      </c>
      <c r="B26" s="21">
        <v>201800037786</v>
      </c>
      <c r="C26" s="16" t="s">
        <v>121</v>
      </c>
      <c r="D26" s="36">
        <v>43213</v>
      </c>
      <c r="E26" s="16">
        <v>20100128218</v>
      </c>
      <c r="F26" s="33" t="s">
        <v>16</v>
      </c>
      <c r="G26" s="15" t="s">
        <v>71</v>
      </c>
      <c r="H26" s="14" t="s">
        <v>111</v>
      </c>
      <c r="I26" s="13" t="s">
        <v>1</v>
      </c>
      <c r="J26" s="15" t="s">
        <v>20</v>
      </c>
      <c r="K26" s="15" t="s">
        <v>5</v>
      </c>
      <c r="L26" s="15" t="s">
        <v>4</v>
      </c>
      <c r="M26" s="15" t="s">
        <v>4</v>
      </c>
      <c r="N26" s="16">
        <v>15.5</v>
      </c>
      <c r="O26" s="16" t="s">
        <v>39</v>
      </c>
      <c r="P26" s="11" t="s">
        <v>38</v>
      </c>
      <c r="Q26" s="16">
        <v>1709.9</v>
      </c>
      <c r="R26" s="16" t="s">
        <v>32</v>
      </c>
    </row>
    <row r="27" spans="1:18" s="5" customFormat="1" ht="28.5" customHeight="1">
      <c r="A27" s="10">
        <v>13</v>
      </c>
      <c r="B27" s="21">
        <v>201800201819</v>
      </c>
      <c r="C27" s="16" t="s">
        <v>143</v>
      </c>
      <c r="D27" s="36">
        <v>43445</v>
      </c>
      <c r="E27" s="16">
        <v>20259829594</v>
      </c>
      <c r="F27" s="33" t="s">
        <v>66</v>
      </c>
      <c r="G27" s="15" t="s">
        <v>64</v>
      </c>
      <c r="H27" s="14" t="s">
        <v>112</v>
      </c>
      <c r="I27" s="13" t="s">
        <v>3</v>
      </c>
      <c r="J27" s="15" t="s">
        <v>13</v>
      </c>
      <c r="K27" s="15" t="s">
        <v>14</v>
      </c>
      <c r="L27" s="15" t="s">
        <v>6</v>
      </c>
      <c r="M27" s="15" t="s">
        <v>4</v>
      </c>
      <c r="N27" s="19">
        <v>110</v>
      </c>
      <c r="O27" s="19" t="s">
        <v>39</v>
      </c>
      <c r="P27" s="11" t="s">
        <v>38</v>
      </c>
      <c r="Q27" s="19">
        <v>6959.93</v>
      </c>
      <c r="R27" s="19" t="s">
        <v>32</v>
      </c>
    </row>
    <row r="28" spans="1:18" s="5" customFormat="1" ht="28.5" customHeight="1">
      <c r="A28" s="10">
        <v>14</v>
      </c>
      <c r="B28" s="21">
        <v>201900078435</v>
      </c>
      <c r="C28" s="16" t="s">
        <v>145</v>
      </c>
      <c r="D28" s="36">
        <v>43623</v>
      </c>
      <c r="E28" s="16">
        <v>20297660536</v>
      </c>
      <c r="F28" s="33" t="s">
        <v>144</v>
      </c>
      <c r="G28" s="15" t="s">
        <v>146</v>
      </c>
      <c r="H28" s="14" t="s">
        <v>147</v>
      </c>
      <c r="I28" s="13" t="s">
        <v>148</v>
      </c>
      <c r="J28" s="15" t="s">
        <v>149</v>
      </c>
      <c r="K28" s="15" t="s">
        <v>15</v>
      </c>
      <c r="L28" s="15" t="s">
        <v>150</v>
      </c>
      <c r="M28" s="15" t="s">
        <v>151</v>
      </c>
      <c r="N28" s="19">
        <v>55</v>
      </c>
      <c r="O28" s="19" t="s">
        <v>141</v>
      </c>
      <c r="P28" s="11"/>
      <c r="Q28" s="19"/>
      <c r="R28" s="19"/>
    </row>
    <row r="29" spans="1:18" s="5" customFormat="1" ht="26.25" customHeight="1">
      <c r="A29" s="59">
        <v>15</v>
      </c>
      <c r="B29" s="56">
        <v>201900085410</v>
      </c>
      <c r="C29" s="44" t="s">
        <v>152</v>
      </c>
      <c r="D29" s="55">
        <v>43624</v>
      </c>
      <c r="E29" s="43">
        <v>20297660536</v>
      </c>
      <c r="F29" s="57" t="s">
        <v>40</v>
      </c>
      <c r="G29" s="43" t="s">
        <v>146</v>
      </c>
      <c r="H29" s="50" t="s">
        <v>136</v>
      </c>
      <c r="I29" s="50" t="s">
        <v>44</v>
      </c>
      <c r="J29" s="50" t="s">
        <v>45</v>
      </c>
      <c r="K29" s="57" t="s">
        <v>41</v>
      </c>
      <c r="L29" s="50" t="s">
        <v>22</v>
      </c>
      <c r="M29" s="57" t="s">
        <v>15</v>
      </c>
      <c r="N29" s="58">
        <v>55</v>
      </c>
      <c r="O29" s="43" t="s">
        <v>141</v>
      </c>
      <c r="P29" s="11" t="s">
        <v>118</v>
      </c>
      <c r="Q29" s="17">
        <f>1*60000</f>
        <v>60000</v>
      </c>
      <c r="R29" s="11" t="s">
        <v>43</v>
      </c>
    </row>
    <row r="30" spans="1:18" s="5" customFormat="1" ht="26.25" customHeight="1">
      <c r="A30" s="59"/>
      <c r="B30" s="56"/>
      <c r="C30" s="44"/>
      <c r="D30" s="55"/>
      <c r="E30" s="43"/>
      <c r="F30" s="57"/>
      <c r="G30" s="43"/>
      <c r="H30" s="50"/>
      <c r="I30" s="50"/>
      <c r="J30" s="50"/>
      <c r="K30" s="57"/>
      <c r="L30" s="50"/>
      <c r="M30" s="57"/>
      <c r="N30" s="58"/>
      <c r="O30" s="43"/>
      <c r="P30" s="11" t="s">
        <v>119</v>
      </c>
      <c r="Q30" s="17">
        <f>3*60000</f>
        <v>180000</v>
      </c>
      <c r="R30" s="11" t="s">
        <v>43</v>
      </c>
    </row>
    <row r="31" spans="1:18" s="5" customFormat="1" ht="26.25" customHeight="1">
      <c r="A31" s="59"/>
      <c r="B31" s="56"/>
      <c r="C31" s="44"/>
      <c r="D31" s="55"/>
      <c r="E31" s="43"/>
      <c r="F31" s="57"/>
      <c r="G31" s="43"/>
      <c r="H31" s="50"/>
      <c r="I31" s="50"/>
      <c r="J31" s="50"/>
      <c r="K31" s="57"/>
      <c r="L31" s="50"/>
      <c r="M31" s="57"/>
      <c r="N31" s="58"/>
      <c r="O31" s="43"/>
      <c r="P31" s="11" t="s">
        <v>120</v>
      </c>
      <c r="Q31" s="17">
        <f>14*60000</f>
        <v>840000</v>
      </c>
      <c r="R31" s="11" t="s">
        <v>46</v>
      </c>
    </row>
    <row r="32" spans="1:18" s="5" customFormat="1" ht="20.25">
      <c r="A32" s="10">
        <v>16</v>
      </c>
      <c r="B32" s="21">
        <v>202000133887</v>
      </c>
      <c r="C32" s="12" t="s">
        <v>154</v>
      </c>
      <c r="D32" s="37">
        <v>44110</v>
      </c>
      <c r="E32" s="18">
        <v>20100128218</v>
      </c>
      <c r="F32" s="33" t="s">
        <v>16</v>
      </c>
      <c r="G32" s="15" t="s">
        <v>71</v>
      </c>
      <c r="H32" s="14" t="s">
        <v>112</v>
      </c>
      <c r="I32" s="15" t="s">
        <v>0</v>
      </c>
      <c r="J32" s="15" t="s">
        <v>153</v>
      </c>
      <c r="K32" s="13" t="s">
        <v>12</v>
      </c>
      <c r="L32" s="13" t="s">
        <v>11</v>
      </c>
      <c r="M32" s="13" t="s">
        <v>10</v>
      </c>
      <c r="N32" s="17">
        <v>65</v>
      </c>
      <c r="O32" s="11" t="s">
        <v>39</v>
      </c>
      <c r="P32" s="11" t="s">
        <v>38</v>
      </c>
      <c r="Q32" s="42">
        <v>40.93944</v>
      </c>
      <c r="R32" s="11" t="s">
        <v>32</v>
      </c>
    </row>
    <row r="33" spans="1:18" s="5" customFormat="1" ht="10.5">
      <c r="A33" s="2"/>
      <c r="B33" s="27"/>
      <c r="C33" s="3"/>
      <c r="D33" s="38"/>
      <c r="E33" s="3"/>
      <c r="F33" s="1"/>
      <c r="G33" s="1"/>
      <c r="H33" s="1"/>
      <c r="I33" s="1"/>
      <c r="J33" s="1"/>
      <c r="K33" s="3"/>
      <c r="L33" s="3"/>
      <c r="M33" s="3"/>
      <c r="N33" s="1"/>
      <c r="O33" s="1"/>
      <c r="P33" s="1"/>
      <c r="Q33" s="1"/>
      <c r="R33" s="1"/>
    </row>
    <row r="34" spans="3:11" ht="12.75">
      <c r="C34" s="3"/>
      <c r="I34"/>
      <c r="J34"/>
      <c r="K34"/>
    </row>
    <row r="35" spans="9:11" ht="12.75">
      <c r="I35"/>
      <c r="J35"/>
      <c r="K35"/>
    </row>
    <row r="36" spans="9:11" ht="12.75">
      <c r="I36"/>
      <c r="J36"/>
      <c r="K36"/>
    </row>
    <row r="37" spans="9:11" ht="12.75">
      <c r="I37"/>
      <c r="J37"/>
      <c r="K37"/>
    </row>
    <row r="38" spans="9:11" ht="12.75">
      <c r="I38"/>
      <c r="J38"/>
      <c r="K38"/>
    </row>
    <row r="39" spans="9:11" ht="12.75">
      <c r="I39"/>
      <c r="J39"/>
      <c r="K39"/>
    </row>
    <row r="40" spans="9:11" ht="12.75">
      <c r="I40"/>
      <c r="J40"/>
      <c r="K40"/>
    </row>
    <row r="41" spans="9:11" ht="12.75">
      <c r="I41"/>
      <c r="J41"/>
      <c r="K41"/>
    </row>
    <row r="42" spans="9:11" ht="12.75">
      <c r="I42"/>
      <c r="J42"/>
      <c r="K42"/>
    </row>
    <row r="43" spans="9:11" ht="12.75">
      <c r="I43"/>
      <c r="J43"/>
      <c r="K43"/>
    </row>
    <row r="44" spans="9:11" ht="12.75">
      <c r="I44"/>
      <c r="J44"/>
      <c r="K44"/>
    </row>
    <row r="45" spans="9:11" ht="12.75">
      <c r="I45"/>
      <c r="J45"/>
      <c r="K45"/>
    </row>
    <row r="46" spans="9:11" ht="12.75">
      <c r="I46"/>
      <c r="J46"/>
      <c r="K46"/>
    </row>
    <row r="47" spans="9:11" ht="12.75">
      <c r="I47"/>
      <c r="J47"/>
      <c r="K47"/>
    </row>
    <row r="48" spans="9:11" ht="12.75">
      <c r="I48"/>
      <c r="J48"/>
      <c r="K48"/>
    </row>
    <row r="49" spans="9:11" ht="12.75">
      <c r="I49"/>
      <c r="J49"/>
      <c r="K49"/>
    </row>
    <row r="50" spans="9:11" ht="12.75">
      <c r="I50"/>
      <c r="J50"/>
      <c r="K50"/>
    </row>
    <row r="51" spans="9:11" ht="12.75">
      <c r="I51"/>
      <c r="J51"/>
      <c r="K51"/>
    </row>
    <row r="52" spans="9:11" ht="12.75">
      <c r="I52"/>
      <c r="J52"/>
      <c r="K52"/>
    </row>
    <row r="53" spans="9:11" ht="12.75">
      <c r="I53"/>
      <c r="J53"/>
      <c r="K53"/>
    </row>
    <row r="54" spans="9:11" ht="12.75">
      <c r="I54"/>
      <c r="J54"/>
      <c r="K54"/>
    </row>
    <row r="55" spans="9:11" ht="12.75">
      <c r="I55"/>
      <c r="J55"/>
      <c r="K55"/>
    </row>
  </sheetData>
  <sheetProtection/>
  <autoFilter ref="A7:R31"/>
  <mergeCells count="63">
    <mergeCell ref="G11:G16"/>
    <mergeCell ref="N14:N16"/>
    <mergeCell ref="O14:O16"/>
    <mergeCell ref="N11:N13"/>
    <mergeCell ref="O11:O13"/>
    <mergeCell ref="A11:A16"/>
    <mergeCell ref="B11:B16"/>
    <mergeCell ref="C11:C16"/>
    <mergeCell ref="D11:D16"/>
    <mergeCell ref="E11:E16"/>
    <mergeCell ref="M11:M16"/>
    <mergeCell ref="H11:H16"/>
    <mergeCell ref="I11:I16"/>
    <mergeCell ref="J11:J16"/>
    <mergeCell ref="K11:K16"/>
    <mergeCell ref="L11:L16"/>
    <mergeCell ref="M29:M31"/>
    <mergeCell ref="N29:N31"/>
    <mergeCell ref="O29:O31"/>
    <mergeCell ref="A29:A31"/>
    <mergeCell ref="G29:G31"/>
    <mergeCell ref="H29:H31"/>
    <mergeCell ref="I29:I31"/>
    <mergeCell ref="J29:J31"/>
    <mergeCell ref="K29:K31"/>
    <mergeCell ref="L29:L31"/>
    <mergeCell ref="B29:B31"/>
    <mergeCell ref="C29:C31"/>
    <mergeCell ref="D29:D31"/>
    <mergeCell ref="E29:E31"/>
    <mergeCell ref="F29:F31"/>
    <mergeCell ref="B22:B24"/>
    <mergeCell ref="E22:E24"/>
    <mergeCell ref="C6:C7"/>
    <mergeCell ref="L22:L23"/>
    <mergeCell ref="N6:O6"/>
    <mergeCell ref="K6:K7"/>
    <mergeCell ref="J6:J7"/>
    <mergeCell ref="B6:B7"/>
    <mergeCell ref="E6:E7"/>
    <mergeCell ref="D22:D24"/>
    <mergeCell ref="F22:F24"/>
    <mergeCell ref="F11:F16"/>
    <mergeCell ref="A22:A24"/>
    <mergeCell ref="G6:G7"/>
    <mergeCell ref="F6:F7"/>
    <mergeCell ref="P22:P23"/>
    <mergeCell ref="A6:A7"/>
    <mergeCell ref="L6:L7"/>
    <mergeCell ref="M6:M7"/>
    <mergeCell ref="I22:I23"/>
    <mergeCell ref="K22:K23"/>
    <mergeCell ref="D6:D7"/>
    <mergeCell ref="Q22:Q23"/>
    <mergeCell ref="C22:C24"/>
    <mergeCell ref="G22:G24"/>
    <mergeCell ref="R22:R23"/>
    <mergeCell ref="M22:M23"/>
    <mergeCell ref="A2:R2"/>
    <mergeCell ref="H6:H7"/>
    <mergeCell ref="H22:H24"/>
    <mergeCell ref="I6:I7"/>
    <mergeCell ref="P6:R6"/>
  </mergeCells>
  <printOptions/>
  <pageMargins left="0.75" right="0.75" top="1.84" bottom="1" header="0.51" footer="0"/>
  <pageSetup fitToHeight="1" fitToWidth="1" horizontalDpi="600" verticalDpi="600" orientation="landscape" scale="49" r:id="rId4"/>
  <headerFooter alignWithMargins="0">
    <oddHeader>&amp;C&amp;"Arial,Negrita"&amp;16LISTADO BASE DE PLANTAS DE PROCESAMIENTO DE HIDROCARBUROS REGISTRADAS EN LA DGH 
AL 03 DE SEPTIEMBRE DE 2009</oddHeader>
  </headerFooter>
  <customProperties>
    <customPr name="EpmWorksheetKeyString_GUID" r:id="rId5"/>
  </customPropertie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rzuñiga</dc:creator>
  <cp:keywords/>
  <dc:description/>
  <cp:lastModifiedBy>Jose Manuel Castañeda Rossel</cp:lastModifiedBy>
  <cp:lastPrinted>2009-09-03T16:19:08Z</cp:lastPrinted>
  <dcterms:created xsi:type="dcterms:W3CDTF">2006-05-02T14:03:33Z</dcterms:created>
  <dcterms:modified xsi:type="dcterms:W3CDTF">2020-10-29T20:45:12Z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H4ZUARPRAJFR-17-69</vt:lpwstr>
  </property>
  <property fmtid="{D5CDD505-2E9C-101B-9397-08002B2CF9AE}" pid="3" name="_dlc_DocIdItemGuid">
    <vt:lpwstr>714e33cd-c931-45b8-b23d-86795689b9fb</vt:lpwstr>
  </property>
  <property fmtid="{D5CDD505-2E9C-101B-9397-08002B2CF9AE}" pid="4" name="_dlc_DocIdUrl">
    <vt:lpwstr>http://portal/seccion/centro_documental/hidrocarburos/_layouts/15/DocIdRedir.aspx?ID=H4ZUARPRAJFR-17-69, H4ZUARPRAJFR-17-69</vt:lpwstr>
  </property>
</Properties>
</file>