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.ADMINISTRACIÓN\PRESUPUESTO\Gerencia de Planificación y Presupuesto\Ingresos PIA y PIM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1" l="1"/>
  <c r="U74" i="1" s="1"/>
  <c r="T73" i="1"/>
  <c r="U73" i="1" s="1"/>
  <c r="T72" i="1"/>
  <c r="U72" i="1" s="1"/>
  <c r="U71" i="1"/>
  <c r="T71" i="1"/>
  <c r="T70" i="1"/>
  <c r="U70" i="1" s="1"/>
  <c r="T69" i="1"/>
  <c r="U69" i="1" s="1"/>
  <c r="T68" i="1"/>
  <c r="U68" i="1" s="1"/>
  <c r="U67" i="1"/>
  <c r="T67" i="1"/>
  <c r="T66" i="1"/>
  <c r="U66" i="1" s="1"/>
  <c r="T65" i="1"/>
  <c r="U65" i="1" s="1"/>
  <c r="T64" i="1"/>
  <c r="U64" i="1" s="1"/>
  <c r="U63" i="1"/>
  <c r="T63" i="1"/>
  <c r="T62" i="1"/>
  <c r="U62" i="1" s="1"/>
  <c r="T61" i="1"/>
  <c r="U61" i="1" s="1"/>
  <c r="T60" i="1"/>
  <c r="U60" i="1" s="1"/>
  <c r="U59" i="1"/>
  <c r="T59" i="1"/>
  <c r="T58" i="1"/>
  <c r="U58" i="1" s="1"/>
  <c r="T57" i="1"/>
  <c r="U57" i="1" s="1"/>
  <c r="T56" i="1"/>
  <c r="U56" i="1" s="1"/>
  <c r="U55" i="1"/>
  <c r="T55" i="1"/>
  <c r="T54" i="1"/>
  <c r="U54" i="1" s="1"/>
  <c r="T53" i="1"/>
  <c r="U53" i="1" s="1"/>
  <c r="T52" i="1"/>
  <c r="U52" i="1" s="1"/>
  <c r="U51" i="1"/>
  <c r="T51" i="1"/>
  <c r="T50" i="1"/>
  <c r="U50" i="1" s="1"/>
  <c r="T49" i="1"/>
  <c r="U49" i="1" s="1"/>
  <c r="T48" i="1"/>
  <c r="U48" i="1" s="1"/>
  <c r="U47" i="1"/>
  <c r="T47" i="1"/>
  <c r="T46" i="1"/>
  <c r="U46" i="1" s="1"/>
  <c r="T45" i="1"/>
  <c r="U45" i="1" s="1"/>
  <c r="T44" i="1"/>
  <c r="U44" i="1" s="1"/>
  <c r="U43" i="1"/>
  <c r="T43" i="1"/>
  <c r="T42" i="1"/>
  <c r="U42" i="1" s="1"/>
  <c r="T41" i="1"/>
  <c r="U41" i="1" s="1"/>
  <c r="T40" i="1"/>
  <c r="U40" i="1" s="1"/>
  <c r="U39" i="1"/>
  <c r="T39" i="1"/>
  <c r="T38" i="1"/>
  <c r="U38" i="1" s="1"/>
  <c r="T37" i="1"/>
  <c r="U37" i="1" s="1"/>
  <c r="T36" i="1"/>
  <c r="U36" i="1" s="1"/>
  <c r="U35" i="1"/>
  <c r="T35" i="1"/>
  <c r="T34" i="1"/>
  <c r="U34" i="1" s="1"/>
  <c r="T33" i="1"/>
  <c r="U33" i="1" s="1"/>
  <c r="T32" i="1"/>
  <c r="U32" i="1" s="1"/>
  <c r="U31" i="1"/>
  <c r="T31" i="1"/>
  <c r="T30" i="1"/>
  <c r="U30" i="1" s="1"/>
  <c r="T29" i="1"/>
  <c r="U29" i="1" s="1"/>
  <c r="T28" i="1"/>
  <c r="U28" i="1" s="1"/>
  <c r="U27" i="1"/>
  <c r="T27" i="1"/>
  <c r="T26" i="1"/>
  <c r="U26" i="1" s="1"/>
  <c r="T25" i="1"/>
  <c r="U25" i="1" s="1"/>
  <c r="T24" i="1"/>
  <c r="U24" i="1" s="1"/>
  <c r="U23" i="1"/>
  <c r="T23" i="1"/>
  <c r="T22" i="1"/>
  <c r="U22" i="1" s="1"/>
  <c r="T21" i="1"/>
  <c r="U21" i="1" s="1"/>
  <c r="T20" i="1"/>
  <c r="U20" i="1" s="1"/>
  <c r="U19" i="1"/>
  <c r="T19" i="1"/>
  <c r="T18" i="1"/>
  <c r="U18" i="1" s="1"/>
  <c r="T17" i="1"/>
  <c r="U17" i="1" s="1"/>
  <c r="T16" i="1"/>
  <c r="U16" i="1" s="1"/>
  <c r="U15" i="1"/>
  <c r="T15" i="1"/>
  <c r="T14" i="1"/>
  <c r="U14" i="1" s="1"/>
  <c r="T13" i="1"/>
  <c r="U13" i="1" s="1"/>
  <c r="T12" i="1"/>
  <c r="U12" i="1" s="1"/>
  <c r="U11" i="1"/>
  <c r="T11" i="1"/>
  <c r="T10" i="1"/>
  <c r="U10" i="1" s="1"/>
  <c r="T9" i="1"/>
  <c r="U9" i="1" s="1"/>
  <c r="T8" i="1"/>
  <c r="U8" i="1" s="1"/>
  <c r="U7" i="1"/>
  <c r="T7" i="1"/>
  <c r="T6" i="1"/>
  <c r="U6" i="1" s="1"/>
  <c r="T5" i="1"/>
  <c r="U5" i="1" s="1"/>
  <c r="T4" i="1"/>
  <c r="U4" i="1" s="1"/>
  <c r="U3" i="1"/>
  <c r="T3" i="1"/>
  <c r="T2" i="1"/>
  <c r="U2" i="1" s="1"/>
</calcChain>
</file>

<file path=xl/sharedStrings.xml><?xml version="1.0" encoding="utf-8"?>
<sst xmlns="http://schemas.openxmlformats.org/spreadsheetml/2006/main" count="310" uniqueCount="97">
  <si>
    <t>INGRESOS 2020</t>
  </si>
  <si>
    <t>Pia.</t>
  </si>
  <si>
    <t>Pim.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</si>
  <si>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</si>
  <si>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</si>
  <si>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</si>
  <si>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</si>
  <si>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</si>
  <si>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</si>
  <si>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</si>
  <si>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</si>
  <si>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</si>
  <si>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</si>
  <si>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Total Recaudado a Octubre 2020</t>
  </si>
  <si>
    <t>Avance %</t>
  </si>
  <si>
    <t>1.1 IMPUESTOS Y CONTRIBUCIONES OBLIGATORIAS</t>
  </si>
  <si>
    <t>1.1. 2  1. 1  1 PREDIAL</t>
  </si>
  <si>
    <t>1.1. 2  1. 2  1 ALCABALA</t>
  </si>
  <si>
    <t>1.1. 3  3. 3  1 IMPUESTO A LOS CASINOS DE JUEGOS</t>
  </si>
  <si>
    <t>1.1. 3  3. 3  3 IMPUESTO A LOS JUEGOS</t>
  </si>
  <si>
    <t>1.1. 3  3. 3  4 IMPUESTO A LOS ESPECTACULOS PUBLICOS NO DEPORTIVOS</t>
  </si>
  <si>
    <t>1.1. 3  3. 3  5 IMPUESTO A LOS JUEGOS DE MAQUINAS TRAGAMONEDAS</t>
  </si>
  <si>
    <t>1.1. 5  2. 1  1 FRACCIONAMIENTO TRIBUTARIO REGULAR</t>
  </si>
  <si>
    <t>1.1. 5  3. 1  1 POR INFRACCIONES TRIBUTARIAS</t>
  </si>
  <si>
    <t>1.1. 5  3. 1 99 OTRAS MULTAS</t>
  </si>
  <si>
    <t>1.1. 6  1. 1 99 OTROS APORTES OBLIGATORIOS PARA INFRAESTRUCTURA</t>
  </si>
  <si>
    <t>1.2 CONTRIBUCIONES SOCIALES</t>
  </si>
  <si>
    <t>1.2. 1  1. 1  1 DESCUENTO PARA PENSIONES</t>
  </si>
  <si>
    <t>1.3 VENTA DE BIENES Y SERVICIOS Y DERECHOS ADMINISTRATIVOS</t>
  </si>
  <si>
    <t>1.3. 1  5. 1  1 VENTA DE PUBLICACIONES (LIBROS, BOLETINES, FOLLETOS, VIDEOS Y OTROS)</t>
  </si>
  <si>
    <t>1.3. 1  9. 1  2 VENTA DE BASES PARA LICITACION PUBLICA, CONCURSO PUBLICO Y  OTROS</t>
  </si>
  <si>
    <t>1.3. 2  1. 1  1 REGISTRO CIVIL</t>
  </si>
  <si>
    <t>1.3. 2  1. 1  2 TASAS REGISTRALES</t>
  </si>
  <si>
    <t>1.3. 2  1. 1  5 EXPEDICION DE PARTIDAS CERTIFICADAS</t>
  </si>
  <si>
    <t>1.3. 2  1. 1 99 OTROS REGISTROS</t>
  </si>
  <si>
    <t>1.3. 2  4. 1  4 CERTIFICADOS</t>
  </si>
  <si>
    <t>1.3. 2  4. 1  6 CARNETS Y/O TARJETAS DE ATENCION</t>
  </si>
  <si>
    <t>1.3. 2  4. 1 99 OTROS DERECHOS ADMINISTRATIVOS DE SALUD</t>
  </si>
  <si>
    <t>1.3. 2  5. 2  1 LICENCIA DE CONSTRUCCION</t>
  </si>
  <si>
    <t>1.3. 2  5. 2  2 INSPECCION OCULAR</t>
  </si>
  <si>
    <t>1.3. 2  5. 2 99 OTROS DERECHOS ADMINISTRATIVOS DE CONSTRUCCION</t>
  </si>
  <si>
    <t>1.3. 2  8. 1  6 ESTACIONAMIENTO DE VEHICULOS</t>
  </si>
  <si>
    <t>1.3. 2  9. 1  4 LICENCIAS DE FUNCIONAMIENTO Y OTROS</t>
  </si>
  <si>
    <t>1.3. 2  9. 1  5 PUESTOS, KIOSKOS Y OTROS</t>
  </si>
  <si>
    <t>1.3. 2  9. 1  6 ANUNCIOS Y PROPAGANDA</t>
  </si>
  <si>
    <t>1.3. 2  9. 1  7 INSPECCIONES Y/O CALIFICACIONES</t>
  </si>
  <si>
    <t>1.3. 2  9. 1 99 OTROS DERECHOS ADMINISTRATIVOS DE INDUSTRIA Y COMERCIO</t>
  </si>
  <si>
    <t>1.3. 2 10. 1  5 CERTIFICACIONES DIVERSAS</t>
  </si>
  <si>
    <t>1.3. 2 10. 1 99 OTROS DERECHOS ADMINISTRATIVOS</t>
  </si>
  <si>
    <t>1.3. 3  3. 1 99 OTROS SERVICIOS DE EDUCACION</t>
  </si>
  <si>
    <t>1.3. 3  3. 2 99 OTROS SERVICIOS CULTURALES Y RECREATIVOS</t>
  </si>
  <si>
    <t>1.3. 3  4. 2  1 EXAMENES DE LABORATORIO</t>
  </si>
  <si>
    <t>1.3. 3  5. 1  1 EDIFICIOS E INSTALACIONES</t>
  </si>
  <si>
    <t>1.3. 3  5. 3 99 OTROS ALQUILERES</t>
  </si>
  <si>
    <t>1.3. 3  9. 2  4 SERVICIOS CATASTRALES</t>
  </si>
  <si>
    <t>1.3. 3  9. 2  5 SERVICIOS DE COMEDOR Y CAFETERIAS</t>
  </si>
  <si>
    <t>1.3. 3  9. 2  7 SERVICIOS POR INSPECCIONES TECNICAS  Y VERIFICACIONES</t>
  </si>
  <si>
    <t>1.3. 3  9. 2  9 SERVICIOS A TERCEROS</t>
  </si>
  <si>
    <t>1.3. 3  9. 2 14 PUBLICACIONES</t>
  </si>
  <si>
    <t>1.3. 3  9. 2 15 NOMENCLATURA Y NUMERACION DE INMUEBLES</t>
  </si>
  <si>
    <t>1.3. 3  9. 2 23 LIMPIEZA PUBLICA</t>
  </si>
  <si>
    <t>1.3. 3  9. 2 24 SERENAZGO</t>
  </si>
  <si>
    <t>1.3. 3  9. 2 25 SUMINISTRO Y ACCESO A LA INFORMACION</t>
  </si>
  <si>
    <t>1.3. 3  9. 2 27 PARQUES Y JARDINES</t>
  </si>
  <si>
    <t>1.3. 2  1. 4 99 OTROS DERECHOS ADMINISTRATIVOS GENERALES</t>
  </si>
  <si>
    <t>1.3. 3  5. 2 99 OTROS VEHICULOS, MAQUINARIAS Y EQUIPOS</t>
  </si>
  <si>
    <t>1.4 DONACIONES Y TRANSFERENCIAS</t>
  </si>
  <si>
    <t>1.4. 1  3. 1  1 DEL GOBIERNO NACIONAL</t>
  </si>
  <si>
    <t>1.4. 1  4. 1  3 CANON MINERO</t>
  </si>
  <si>
    <t>1.4. 1  4. 1  5 CANON HIDROENERGETICO</t>
  </si>
  <si>
    <t>1.4. 1  4. 1  6 CANON PESQUERO</t>
  </si>
  <si>
    <t>1.4. 1  4. 2  1 REGALIAS MINERAS</t>
  </si>
  <si>
    <t>1.4. 1  4. 5  1 FONDO DE COMPENSACION MUNICIPAL</t>
  </si>
  <si>
    <t>1.4. 1  4. 6  3 PARTICIPACIÓN POR PROGRAMA DE INCENTIVOS A LA MEJORA DE LA GESTIÓN MUNICIPAL</t>
  </si>
  <si>
    <t>1.5 OTROS INGRESOS</t>
  </si>
  <si>
    <t>1.5. 1  1. 1  1 INTERESES POR DEPOSITOS DISTINTOS DE RECURSOS POR PRIVATIZACION Y CONCESIONES</t>
  </si>
  <si>
    <t>1.5. 1  2. 2 99 OTROS DERECHOS E INGRESOS POR OTRAS CONCESIONES</t>
  </si>
  <si>
    <t>1.5. 2  1. 1  1 DE ADMINISTRACION GENERAL</t>
  </si>
  <si>
    <t>1.5. 2  1. 5  2 INFRACCIONES DE REGLAMENTO DE TRANSPORTES</t>
  </si>
  <si>
    <t>1.5. 2  2. 1 99 OTRAS SANCIONES</t>
  </si>
  <si>
    <t>1.5. 4  1. 1  1 TRANSFERENCIAS  VOLUNTARIAS CORRIENTES  DE PERSONAS JURIDICAS</t>
  </si>
  <si>
    <t>1.5. 5  1. 4 99 OTROS INGRESOS DIVERSOS</t>
  </si>
  <si>
    <t>1.5. 5  1. 4  1 INDEMNIZACIONES DE SEGUROS</t>
  </si>
  <si>
    <t>#N/D</t>
  </si>
  <si>
    <t>1.5. 1  1. 3 99 OTROS</t>
  </si>
  <si>
    <t>1.9 SALDO DE BALANCE</t>
  </si>
  <si>
    <t>1.9. 1  1. 1  1 SALDOS DE BALANCE</t>
  </si>
  <si>
    <t>Total general</t>
  </si>
  <si>
    <t>ID</t>
  </si>
  <si>
    <t>CODIGO DE LA ENTIDAD</t>
  </si>
  <si>
    <t>CODIGO UBIGEO INEI</t>
  </si>
  <si>
    <t xml:space="preserve">CODIGO PAIS </t>
  </si>
  <si>
    <t>PE</t>
  </si>
  <si>
    <t>NOMBRE DE LA UO</t>
  </si>
  <si>
    <t>Gerencia de Planificación y Presupuesto</t>
  </si>
  <si>
    <t>TIPO DE MONEDA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</si>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</sst>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165" fontId="5" fillId="0" borderId="1" xfId="0" applyNumberFormat="1" applyFont="1" applyBorder="1"/>
    <xf numFmtId="164" fontId="5" fillId="0" borderId="1" xfId="1" applyNumberFormat="1" applyFont="1" applyBorder="1" applyAlignment="1">
      <alignment horizontal="right"/>
    </xf>
    <xf numFmtId="165" fontId="5" fillId="5" borderId="1" xfId="0" applyNumberFormat="1" applyFont="1" applyFill="1" applyBorder="1"/>
    <xf numFmtId="164" fontId="5" fillId="5" borderId="1" xfId="1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E8" sqref="E8"/>
    </sheetView>
  </sheetViews>
  <sheetFormatPr baseColWidth="10" defaultRowHeight="15" x14ac:dyDescent="0.25"/>
  <cols>
    <col min="1" max="1" width="5.140625" style="17" bestFit="1" customWidth="1"/>
    <col min="2" max="2" width="11.85546875" style="17" bestFit="1" customWidth="1"/>
    <col min="3" max="3" width="12.140625" style="17" bestFit="1" customWidth="1"/>
    <col min="4" max="4" width="9" style="17" bestFit="1" customWidth="1"/>
    <col min="5" max="5" width="35.7109375" style="17" bestFit="1" customWidth="1"/>
    <col min="6" max="6" width="89" style="19" bestFit="1" customWidth="1"/>
    <col min="7" max="7" width="9.42578125" style="17" bestFit="1" customWidth="1"/>
    <col min="8" max="9" width="13.7109375" bestFit="1" customWidth="1"/>
    <col min="10" max="12" width="12.7109375" bestFit="1" customWidth="1"/>
    <col min="13" max="16" width="11.7109375" bestFit="1" customWidth="1"/>
    <col min="17" max="18" width="12.7109375" bestFit="1" customWidth="1"/>
    <col min="19" max="19" width="11.7109375" bestFit="1" customWidth="1"/>
    <col min="20" max="20" width="13.7109375" bestFit="1" customWidth="1"/>
    <col min="21" max="21" width="8.140625" bestFit="1" customWidth="1"/>
  </cols>
  <sheetData>
    <row r="1" spans="1:21" s="3" customFormat="1" ht="38.25" x14ac:dyDescent="0.25">
      <c r="A1" s="2" t="s">
        <v>88</v>
      </c>
      <c r="B1" s="2" t="s">
        <v>89</v>
      </c>
      <c r="C1" s="2" t="s">
        <v>90</v>
      </c>
      <c r="D1" s="2" t="s">
        <v>91</v>
      </c>
      <c r="E1" s="2" t="s">
        <v>93</v>
      </c>
      <c r="F1" s="2" t="s">
        <v>0</v>
      </c>
      <c r="G1" s="2" t="s">
        <v>95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</row>
    <row r="2" spans="1:21" x14ac:dyDescent="0.25">
      <c r="A2" s="12">
        <v>1</v>
      </c>
      <c r="B2" s="12">
        <v>10069</v>
      </c>
      <c r="C2" s="12">
        <v>150122</v>
      </c>
      <c r="D2" s="12" t="s">
        <v>92</v>
      </c>
      <c r="E2" s="12" t="s">
        <v>94</v>
      </c>
      <c r="F2" s="11" t="s">
        <v>15</v>
      </c>
      <c r="G2" s="12" t="s">
        <v>96</v>
      </c>
      <c r="H2" s="9">
        <v>129383179</v>
      </c>
      <c r="I2" s="9">
        <v>118506179</v>
      </c>
      <c r="J2" s="9">
        <v>12108808.040000001</v>
      </c>
      <c r="K2" s="9">
        <v>36405446.519999996</v>
      </c>
      <c r="L2" s="9">
        <v>6965278.0199999996</v>
      </c>
      <c r="M2" s="9">
        <v>1146905.1000000001</v>
      </c>
      <c r="N2" s="9">
        <v>6493506.3300000001</v>
      </c>
      <c r="O2" s="9">
        <v>2909140.91</v>
      </c>
      <c r="P2" s="9">
        <v>3877483.78</v>
      </c>
      <c r="Q2" s="9">
        <v>9470098.1500000004</v>
      </c>
      <c r="R2" s="9">
        <v>5993329.7799999993</v>
      </c>
      <c r="S2" s="9">
        <v>3049524.0400000005</v>
      </c>
      <c r="T2" s="9">
        <f>SUM(J2:S2)</f>
        <v>88419520.670000017</v>
      </c>
      <c r="U2" s="10">
        <f>+IFERROR(T2/I2,0)</f>
        <v>0.74611738743175593</v>
      </c>
    </row>
    <row r="3" spans="1:21" ht="15.75" x14ac:dyDescent="0.3">
      <c r="A3" s="1">
        <v>2</v>
      </c>
      <c r="B3" s="1">
        <v>10069</v>
      </c>
      <c r="C3" s="1">
        <v>150122</v>
      </c>
      <c r="D3" s="1" t="s">
        <v>92</v>
      </c>
      <c r="E3" s="1" t="s">
        <v>94</v>
      </c>
      <c r="F3" s="15" t="s">
        <v>16</v>
      </c>
      <c r="G3" s="14" t="s">
        <v>96</v>
      </c>
      <c r="H3" s="4">
        <v>90590999</v>
      </c>
      <c r="I3" s="4">
        <v>87383999</v>
      </c>
      <c r="J3" s="4">
        <v>9170219.3699999992</v>
      </c>
      <c r="K3" s="4">
        <v>33761245.009999998</v>
      </c>
      <c r="L3" s="4">
        <v>3713192.81</v>
      </c>
      <c r="M3" s="4">
        <v>196784.02</v>
      </c>
      <c r="N3" s="4">
        <v>5634340.8499999996</v>
      </c>
      <c r="O3" s="4">
        <v>2887283.34</v>
      </c>
      <c r="P3" s="4">
        <v>2682831.21</v>
      </c>
      <c r="Q3" s="4">
        <v>8553636.5299999993</v>
      </c>
      <c r="R3" s="4">
        <v>3971997.59</v>
      </c>
      <c r="S3" s="4">
        <v>1666061.81</v>
      </c>
      <c r="T3" s="5">
        <f t="shared" ref="T3:T66" si="0">SUM(J3:S3)</f>
        <v>72237592.540000007</v>
      </c>
      <c r="U3" s="6">
        <f t="shared" ref="U3:U66" si="1">+IFERROR(T3/I3,0)</f>
        <v>0.82666842175533772</v>
      </c>
    </row>
    <row r="4" spans="1:21" ht="15.75" x14ac:dyDescent="0.3">
      <c r="A4" s="1">
        <v>3</v>
      </c>
      <c r="B4" s="1">
        <v>10069</v>
      </c>
      <c r="C4" s="1">
        <v>150122</v>
      </c>
      <c r="D4" s="1" t="s">
        <v>92</v>
      </c>
      <c r="E4" s="1" t="s">
        <v>94</v>
      </c>
      <c r="F4" s="15" t="s">
        <v>17</v>
      </c>
      <c r="G4" s="14" t="s">
        <v>96</v>
      </c>
      <c r="H4" s="4">
        <v>24906071</v>
      </c>
      <c r="I4" s="4">
        <v>19698096</v>
      </c>
      <c r="J4" s="4">
        <v>1740123.01</v>
      </c>
      <c r="K4" s="4">
        <v>1327339.1000000001</v>
      </c>
      <c r="L4" s="4">
        <v>2087880.23</v>
      </c>
      <c r="M4" s="4">
        <v>946281.51</v>
      </c>
      <c r="N4" s="4">
        <v>0</v>
      </c>
      <c r="O4" s="4">
        <v>0</v>
      </c>
      <c r="P4" s="4">
        <v>1075961.81</v>
      </c>
      <c r="Q4" s="4">
        <v>892884.15</v>
      </c>
      <c r="R4" s="4">
        <v>1968249.11</v>
      </c>
      <c r="S4" s="4">
        <v>1350747.01</v>
      </c>
      <c r="T4" s="5">
        <f t="shared" si="0"/>
        <v>11389465.93</v>
      </c>
      <c r="U4" s="6">
        <f t="shared" si="1"/>
        <v>0.5782013616950592</v>
      </c>
    </row>
    <row r="5" spans="1:21" ht="15.75" x14ac:dyDescent="0.3">
      <c r="A5" s="1">
        <v>4</v>
      </c>
      <c r="B5" s="1">
        <v>10069</v>
      </c>
      <c r="C5" s="1">
        <v>150122</v>
      </c>
      <c r="D5" s="1" t="s">
        <v>92</v>
      </c>
      <c r="E5" s="1" t="s">
        <v>94</v>
      </c>
      <c r="F5" s="15" t="s">
        <v>18</v>
      </c>
      <c r="G5" s="14" t="s">
        <v>96</v>
      </c>
      <c r="H5" s="4">
        <v>1708026</v>
      </c>
      <c r="I5" s="4">
        <v>1708026</v>
      </c>
      <c r="J5" s="4">
        <v>96397.22</v>
      </c>
      <c r="K5" s="4">
        <v>172711.29</v>
      </c>
      <c r="L5" s="4">
        <v>104255.87</v>
      </c>
      <c r="M5" s="4">
        <v>0</v>
      </c>
      <c r="N5" s="4">
        <v>87818.51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5">
        <f t="shared" si="0"/>
        <v>461182.89</v>
      </c>
      <c r="U5" s="6">
        <f t="shared" si="1"/>
        <v>0.27000929142764807</v>
      </c>
    </row>
    <row r="6" spans="1:21" ht="15.75" x14ac:dyDescent="0.3">
      <c r="A6" s="1">
        <v>5</v>
      </c>
      <c r="B6" s="1">
        <v>10069</v>
      </c>
      <c r="C6" s="1">
        <v>150122</v>
      </c>
      <c r="D6" s="1" t="s">
        <v>92</v>
      </c>
      <c r="E6" s="1" t="s">
        <v>94</v>
      </c>
      <c r="F6" s="15" t="s">
        <v>19</v>
      </c>
      <c r="G6" s="14" t="s">
        <v>96</v>
      </c>
      <c r="H6" s="4">
        <v>7468</v>
      </c>
      <c r="I6" s="4">
        <v>7468</v>
      </c>
      <c r="J6" s="4">
        <v>693.23</v>
      </c>
      <c r="K6" s="4">
        <v>290.62</v>
      </c>
      <c r="L6" s="4">
        <v>380.1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5">
        <f t="shared" si="0"/>
        <v>1363.95</v>
      </c>
      <c r="U6" s="6">
        <f t="shared" si="1"/>
        <v>0.18263926084627746</v>
      </c>
    </row>
    <row r="7" spans="1:21" ht="15.75" x14ac:dyDescent="0.3">
      <c r="A7" s="1">
        <v>6</v>
      </c>
      <c r="B7" s="1">
        <v>10069</v>
      </c>
      <c r="C7" s="1">
        <v>150122</v>
      </c>
      <c r="D7" s="1" t="s">
        <v>92</v>
      </c>
      <c r="E7" s="1" t="s">
        <v>94</v>
      </c>
      <c r="F7" s="15" t="s">
        <v>20</v>
      </c>
      <c r="G7" s="14" t="s">
        <v>96</v>
      </c>
      <c r="H7" s="4">
        <v>1435633</v>
      </c>
      <c r="I7" s="4">
        <v>1435633</v>
      </c>
      <c r="J7" s="4">
        <v>101366.73</v>
      </c>
      <c r="K7" s="4">
        <v>93766.79</v>
      </c>
      <c r="L7" s="4">
        <v>33588.720000000001</v>
      </c>
      <c r="M7" s="4">
        <v>0</v>
      </c>
      <c r="N7" s="4">
        <v>2782.54</v>
      </c>
      <c r="O7" s="4">
        <v>3470.4</v>
      </c>
      <c r="P7" s="4">
        <v>0</v>
      </c>
      <c r="Q7" s="4">
        <v>0</v>
      </c>
      <c r="R7" s="4">
        <v>0</v>
      </c>
      <c r="S7" s="4">
        <v>0</v>
      </c>
      <c r="T7" s="5">
        <f t="shared" si="0"/>
        <v>234975.18</v>
      </c>
      <c r="U7" s="6">
        <f t="shared" si="1"/>
        <v>0.16367357117034784</v>
      </c>
    </row>
    <row r="8" spans="1:21" ht="15.75" x14ac:dyDescent="0.3">
      <c r="A8" s="1">
        <v>7</v>
      </c>
      <c r="B8" s="1">
        <v>10069</v>
      </c>
      <c r="C8" s="1">
        <v>150122</v>
      </c>
      <c r="D8" s="1" t="s">
        <v>92</v>
      </c>
      <c r="E8" s="1" t="s">
        <v>94</v>
      </c>
      <c r="F8" s="15" t="s">
        <v>21</v>
      </c>
      <c r="G8" s="14" t="s">
        <v>96</v>
      </c>
      <c r="H8" s="4">
        <v>10490786</v>
      </c>
      <c r="I8" s="4">
        <v>5698761</v>
      </c>
      <c r="J8" s="4">
        <v>850414.86</v>
      </c>
      <c r="K8" s="4">
        <v>936120.21</v>
      </c>
      <c r="L8" s="4">
        <v>980778.62</v>
      </c>
      <c r="M8" s="4">
        <v>0</v>
      </c>
      <c r="N8" s="4">
        <v>755379.02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5">
        <f t="shared" si="0"/>
        <v>3522692.71</v>
      </c>
      <c r="U8" s="6">
        <f t="shared" si="1"/>
        <v>0.61815063133898751</v>
      </c>
    </row>
    <row r="9" spans="1:21" ht="15.75" x14ac:dyDescent="0.3">
      <c r="A9" s="1">
        <v>8</v>
      </c>
      <c r="B9" s="1">
        <v>10069</v>
      </c>
      <c r="C9" s="1">
        <v>150122</v>
      </c>
      <c r="D9" s="1" t="s">
        <v>92</v>
      </c>
      <c r="E9" s="1" t="s">
        <v>94</v>
      </c>
      <c r="F9" s="15" t="s">
        <v>22</v>
      </c>
      <c r="G9" s="14" t="s">
        <v>96</v>
      </c>
      <c r="H9" s="4">
        <v>0</v>
      </c>
      <c r="I9" s="4">
        <v>2330000</v>
      </c>
      <c r="J9" s="4">
        <v>46784.22</v>
      </c>
      <c r="K9" s="4">
        <v>104376.43</v>
      </c>
      <c r="L9" s="4">
        <v>27684.07</v>
      </c>
      <c r="M9" s="4">
        <v>3839.57</v>
      </c>
      <c r="N9" s="4">
        <v>12768.01</v>
      </c>
      <c r="O9" s="4">
        <v>17461.93</v>
      </c>
      <c r="P9" s="4">
        <v>110568.88</v>
      </c>
      <c r="Q9" s="4">
        <v>22458.21</v>
      </c>
      <c r="R9" s="4">
        <v>42157.77</v>
      </c>
      <c r="S9" s="4">
        <v>32163.81</v>
      </c>
      <c r="T9" s="5">
        <f t="shared" si="0"/>
        <v>420262.9</v>
      </c>
      <c r="U9" s="6">
        <f t="shared" si="1"/>
        <v>0.18037034334763949</v>
      </c>
    </row>
    <row r="10" spans="1:21" ht="15.75" x14ac:dyDescent="0.3">
      <c r="A10" s="1">
        <v>9</v>
      </c>
      <c r="B10" s="1">
        <v>10069</v>
      </c>
      <c r="C10" s="1">
        <v>150122</v>
      </c>
      <c r="D10" s="1" t="s">
        <v>92</v>
      </c>
      <c r="E10" s="1" t="s">
        <v>94</v>
      </c>
      <c r="F10" s="15" t="s">
        <v>23</v>
      </c>
      <c r="G10" s="14" t="s">
        <v>96</v>
      </c>
      <c r="H10" s="4">
        <v>0</v>
      </c>
      <c r="I10" s="4">
        <v>0</v>
      </c>
      <c r="J10" s="4">
        <v>102809.4</v>
      </c>
      <c r="K10" s="4">
        <v>9597.07</v>
      </c>
      <c r="L10" s="4">
        <v>17517.599999999999</v>
      </c>
      <c r="M10" s="4">
        <v>0</v>
      </c>
      <c r="N10" s="4">
        <v>417.4</v>
      </c>
      <c r="O10" s="4">
        <v>925.24</v>
      </c>
      <c r="P10" s="4">
        <v>8121.88</v>
      </c>
      <c r="Q10" s="4">
        <v>1119.26</v>
      </c>
      <c r="R10" s="4">
        <v>10925.31</v>
      </c>
      <c r="S10" s="4">
        <v>551.41</v>
      </c>
      <c r="T10" s="5">
        <f t="shared" si="0"/>
        <v>151984.57</v>
      </c>
      <c r="U10" s="6">
        <f t="shared" si="1"/>
        <v>0</v>
      </c>
    </row>
    <row r="11" spans="1:21" ht="15.75" x14ac:dyDescent="0.3">
      <c r="A11" s="1">
        <v>10</v>
      </c>
      <c r="B11" s="1">
        <v>10069</v>
      </c>
      <c r="C11" s="1">
        <v>150122</v>
      </c>
      <c r="D11" s="1" t="s">
        <v>92</v>
      </c>
      <c r="E11" s="1" t="s">
        <v>94</v>
      </c>
      <c r="F11" s="15" t="s">
        <v>24</v>
      </c>
      <c r="G11" s="14" t="s">
        <v>96</v>
      </c>
      <c r="H11" s="4">
        <v>134196</v>
      </c>
      <c r="I11" s="4">
        <v>134196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>
        <f t="shared" si="0"/>
        <v>0</v>
      </c>
      <c r="U11" s="6">
        <f t="shared" si="1"/>
        <v>0</v>
      </c>
    </row>
    <row r="12" spans="1:21" ht="15.75" x14ac:dyDescent="0.3">
      <c r="A12" s="1">
        <v>11</v>
      </c>
      <c r="B12" s="1">
        <v>10069</v>
      </c>
      <c r="C12" s="1">
        <v>150122</v>
      </c>
      <c r="D12" s="1" t="s">
        <v>92</v>
      </c>
      <c r="E12" s="1" t="s">
        <v>94</v>
      </c>
      <c r="F12" s="15" t="s">
        <v>25</v>
      </c>
      <c r="G12" s="14" t="s">
        <v>96</v>
      </c>
      <c r="H12" s="4">
        <v>110000</v>
      </c>
      <c r="I12" s="4">
        <v>110000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5">
        <f t="shared" si="0"/>
        <v>0</v>
      </c>
      <c r="U12" s="6">
        <f t="shared" si="1"/>
        <v>0</v>
      </c>
    </row>
    <row r="13" spans="1:21" x14ac:dyDescent="0.25">
      <c r="A13" s="12">
        <v>12</v>
      </c>
      <c r="B13" s="12">
        <v>10069</v>
      </c>
      <c r="C13" s="12">
        <v>150122</v>
      </c>
      <c r="D13" s="12" t="s">
        <v>92</v>
      </c>
      <c r="E13" s="12" t="s">
        <v>94</v>
      </c>
      <c r="F13" s="11" t="s">
        <v>26</v>
      </c>
      <c r="G13" s="12" t="s">
        <v>96</v>
      </c>
      <c r="H13" s="9">
        <v>8000</v>
      </c>
      <c r="I13" s="9">
        <v>8000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0"/>
        <v>0</v>
      </c>
      <c r="U13" s="10">
        <f t="shared" si="1"/>
        <v>0</v>
      </c>
    </row>
    <row r="14" spans="1:21" ht="15.75" x14ac:dyDescent="0.3">
      <c r="A14" s="1">
        <v>13</v>
      </c>
      <c r="B14" s="1">
        <v>10069</v>
      </c>
      <c r="C14" s="1">
        <v>150122</v>
      </c>
      <c r="D14" s="1" t="s">
        <v>92</v>
      </c>
      <c r="E14" s="1" t="s">
        <v>94</v>
      </c>
      <c r="F14" s="15" t="s">
        <v>27</v>
      </c>
      <c r="G14" s="1" t="s">
        <v>96</v>
      </c>
      <c r="H14" s="4">
        <v>8000</v>
      </c>
      <c r="I14" s="4">
        <v>8000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5">
        <f t="shared" si="0"/>
        <v>0</v>
      </c>
      <c r="U14" s="6">
        <f t="shared" si="1"/>
        <v>0</v>
      </c>
    </row>
    <row r="15" spans="1:21" x14ac:dyDescent="0.25">
      <c r="A15" s="12">
        <v>14</v>
      </c>
      <c r="B15" s="12">
        <v>10069</v>
      </c>
      <c r="C15" s="12">
        <v>150122</v>
      </c>
      <c r="D15" s="12" t="s">
        <v>92</v>
      </c>
      <c r="E15" s="12" t="s">
        <v>94</v>
      </c>
      <c r="F15" s="11" t="s">
        <v>28</v>
      </c>
      <c r="G15" s="12" t="s">
        <v>96</v>
      </c>
      <c r="H15" s="9">
        <v>71480868</v>
      </c>
      <c r="I15" s="9">
        <v>61607868</v>
      </c>
      <c r="J15" s="9">
        <v>8013415.9499999993</v>
      </c>
      <c r="K15" s="9">
        <v>28267653.129999999</v>
      </c>
      <c r="L15" s="9">
        <v>3418725.53</v>
      </c>
      <c r="M15" s="9">
        <v>192115.06999999998</v>
      </c>
      <c r="N15" s="9">
        <v>2429848.12</v>
      </c>
      <c r="O15" s="9">
        <v>2384262.17</v>
      </c>
      <c r="P15" s="9">
        <v>2500389.52</v>
      </c>
      <c r="Q15" s="9">
        <v>4428005.43</v>
      </c>
      <c r="R15" s="9">
        <v>3321508.03</v>
      </c>
      <c r="S15" s="9">
        <v>2535352.9699999997</v>
      </c>
      <c r="T15" s="9">
        <f t="shared" si="0"/>
        <v>57491275.920000002</v>
      </c>
      <c r="U15" s="10">
        <f t="shared" si="1"/>
        <v>0.93318074113520699</v>
      </c>
    </row>
    <row r="16" spans="1:21" ht="15.75" x14ac:dyDescent="0.3">
      <c r="A16" s="1">
        <v>15</v>
      </c>
      <c r="B16" s="1">
        <v>10069</v>
      </c>
      <c r="C16" s="1">
        <v>150122</v>
      </c>
      <c r="D16" s="1" t="s">
        <v>92</v>
      </c>
      <c r="E16" s="1" t="s">
        <v>94</v>
      </c>
      <c r="F16" s="15" t="s">
        <v>29</v>
      </c>
      <c r="G16" s="1" t="s">
        <v>96</v>
      </c>
      <c r="H16" s="4">
        <v>1000</v>
      </c>
      <c r="I16" s="4">
        <v>1000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>
        <f t="shared" si="0"/>
        <v>0</v>
      </c>
      <c r="U16" s="6">
        <f t="shared" si="1"/>
        <v>0</v>
      </c>
    </row>
    <row r="17" spans="1:21" ht="15.75" x14ac:dyDescent="0.3">
      <c r="A17" s="1">
        <v>16</v>
      </c>
      <c r="B17" s="1">
        <v>10069</v>
      </c>
      <c r="C17" s="1">
        <v>150122</v>
      </c>
      <c r="D17" s="1" t="s">
        <v>92</v>
      </c>
      <c r="E17" s="1" t="s">
        <v>94</v>
      </c>
      <c r="F17" s="15" t="s">
        <v>30</v>
      </c>
      <c r="G17" s="1" t="s">
        <v>96</v>
      </c>
      <c r="H17" s="4">
        <v>1000</v>
      </c>
      <c r="I17" s="4">
        <v>1000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5">
        <f t="shared" si="0"/>
        <v>0</v>
      </c>
      <c r="U17" s="6">
        <f t="shared" si="1"/>
        <v>0</v>
      </c>
    </row>
    <row r="18" spans="1:21" ht="15.75" x14ac:dyDescent="0.3">
      <c r="A18" s="1">
        <v>17</v>
      </c>
      <c r="B18" s="1">
        <v>10069</v>
      </c>
      <c r="C18" s="1">
        <v>150122</v>
      </c>
      <c r="D18" s="1" t="s">
        <v>92</v>
      </c>
      <c r="E18" s="1" t="s">
        <v>94</v>
      </c>
      <c r="F18" s="15" t="s">
        <v>31</v>
      </c>
      <c r="G18" s="1" t="s">
        <v>96</v>
      </c>
      <c r="H18" s="4">
        <v>61300</v>
      </c>
      <c r="I18" s="4">
        <v>61300</v>
      </c>
      <c r="J18" s="4">
        <v>6399.1</v>
      </c>
      <c r="K18" s="4">
        <v>6187.9</v>
      </c>
      <c r="L18" s="4">
        <v>2938.5</v>
      </c>
      <c r="M18" s="4">
        <v>0</v>
      </c>
      <c r="N18" s="4">
        <v>0</v>
      </c>
      <c r="O18" s="4">
        <v>1530.3</v>
      </c>
      <c r="P18" s="4">
        <v>5379.2</v>
      </c>
      <c r="Q18" s="4">
        <v>5041.5</v>
      </c>
      <c r="R18" s="4">
        <v>5638.7</v>
      </c>
      <c r="S18" s="4">
        <v>6188</v>
      </c>
      <c r="T18" s="5">
        <f t="shared" si="0"/>
        <v>39303.199999999997</v>
      </c>
      <c r="U18" s="6">
        <f t="shared" si="1"/>
        <v>0.64116150081566059</v>
      </c>
    </row>
    <row r="19" spans="1:21" ht="15.75" x14ac:dyDescent="0.3">
      <c r="A19" s="1">
        <v>18</v>
      </c>
      <c r="B19" s="1">
        <v>10069</v>
      </c>
      <c r="C19" s="1">
        <v>150122</v>
      </c>
      <c r="D19" s="1" t="s">
        <v>92</v>
      </c>
      <c r="E19" s="1" t="s">
        <v>94</v>
      </c>
      <c r="F19" s="15" t="s">
        <v>32</v>
      </c>
      <c r="G19" s="1" t="s">
        <v>96</v>
      </c>
      <c r="H19" s="4">
        <v>0</v>
      </c>
      <c r="I19" s="4">
        <v>0</v>
      </c>
      <c r="J19" s="4">
        <v>33.9</v>
      </c>
      <c r="K19" s="4">
        <v>0</v>
      </c>
      <c r="L19" s="4">
        <v>16.95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5">
        <f t="shared" si="0"/>
        <v>50.849999999999994</v>
      </c>
      <c r="U19" s="6">
        <f t="shared" si="1"/>
        <v>0</v>
      </c>
    </row>
    <row r="20" spans="1:21" ht="15.75" x14ac:dyDescent="0.3">
      <c r="A20" s="1">
        <v>19</v>
      </c>
      <c r="B20" s="1">
        <v>10069</v>
      </c>
      <c r="C20" s="1">
        <v>150122</v>
      </c>
      <c r="D20" s="1" t="s">
        <v>92</v>
      </c>
      <c r="E20" s="1" t="s">
        <v>94</v>
      </c>
      <c r="F20" s="15" t="s">
        <v>33</v>
      </c>
      <c r="G20" s="1" t="s">
        <v>96</v>
      </c>
      <c r="H20" s="4">
        <v>1000</v>
      </c>
      <c r="I20" s="4">
        <v>1000</v>
      </c>
      <c r="J20" s="4">
        <v>73.7</v>
      </c>
      <c r="K20" s="4">
        <v>40</v>
      </c>
      <c r="L20" s="4">
        <v>52.1</v>
      </c>
      <c r="M20" s="4">
        <v>0</v>
      </c>
      <c r="N20" s="4">
        <v>0</v>
      </c>
      <c r="O20" s="4">
        <v>27.9</v>
      </c>
      <c r="P20" s="4">
        <v>46.9</v>
      </c>
      <c r="Q20" s="4">
        <v>114.6</v>
      </c>
      <c r="R20" s="4">
        <v>57.2</v>
      </c>
      <c r="S20" s="4">
        <v>82.6</v>
      </c>
      <c r="T20" s="5">
        <f t="shared" si="0"/>
        <v>495</v>
      </c>
      <c r="U20" s="6">
        <f t="shared" si="1"/>
        <v>0.495</v>
      </c>
    </row>
    <row r="21" spans="1:21" ht="15.75" x14ac:dyDescent="0.3">
      <c r="A21" s="1">
        <v>20</v>
      </c>
      <c r="B21" s="1">
        <v>10069</v>
      </c>
      <c r="C21" s="1">
        <v>150122</v>
      </c>
      <c r="D21" s="1" t="s">
        <v>92</v>
      </c>
      <c r="E21" s="1" t="s">
        <v>94</v>
      </c>
      <c r="F21" s="15" t="s">
        <v>34</v>
      </c>
      <c r="G21" s="1" t="s">
        <v>96</v>
      </c>
      <c r="H21" s="4">
        <v>300000</v>
      </c>
      <c r="I21" s="4">
        <v>300000</v>
      </c>
      <c r="J21" s="4">
        <v>45971.98</v>
      </c>
      <c r="K21" s="4">
        <v>34987.199999999997</v>
      </c>
      <c r="L21" s="4">
        <v>17364.2</v>
      </c>
      <c r="M21" s="4">
        <v>0</v>
      </c>
      <c r="N21" s="4">
        <v>454.61</v>
      </c>
      <c r="O21" s="4">
        <v>10122.4</v>
      </c>
      <c r="P21" s="4">
        <v>23820.6</v>
      </c>
      <c r="Q21" s="4">
        <v>30092.6</v>
      </c>
      <c r="R21" s="4">
        <v>36878.400000000001</v>
      </c>
      <c r="S21" s="4">
        <v>40446.400000000001</v>
      </c>
      <c r="T21" s="5">
        <f t="shared" si="0"/>
        <v>240138.38999999998</v>
      </c>
      <c r="U21" s="6">
        <f t="shared" si="1"/>
        <v>0.80046129999999993</v>
      </c>
    </row>
    <row r="22" spans="1:21" ht="15.75" x14ac:dyDescent="0.3">
      <c r="A22" s="1">
        <v>21</v>
      </c>
      <c r="B22" s="1">
        <v>10069</v>
      </c>
      <c r="C22" s="1">
        <v>150122</v>
      </c>
      <c r="D22" s="1" t="s">
        <v>92</v>
      </c>
      <c r="E22" s="1" t="s">
        <v>94</v>
      </c>
      <c r="F22" s="15" t="s">
        <v>35</v>
      </c>
      <c r="G22" s="1" t="s">
        <v>96</v>
      </c>
      <c r="H22" s="4">
        <v>40000</v>
      </c>
      <c r="I22" s="4">
        <v>40000</v>
      </c>
      <c r="J22" s="4">
        <v>6792</v>
      </c>
      <c r="K22" s="4">
        <v>5886</v>
      </c>
      <c r="L22" s="4">
        <v>2118</v>
      </c>
      <c r="M22" s="4">
        <v>0</v>
      </c>
      <c r="N22" s="4">
        <v>0</v>
      </c>
      <c r="O22" s="4">
        <v>1677</v>
      </c>
      <c r="P22" s="4">
        <v>4197</v>
      </c>
      <c r="Q22" s="4">
        <v>5607</v>
      </c>
      <c r="R22" s="4">
        <v>7494</v>
      </c>
      <c r="S22" s="4">
        <v>5172</v>
      </c>
      <c r="T22" s="5">
        <f t="shared" si="0"/>
        <v>38943</v>
      </c>
      <c r="U22" s="6">
        <f t="shared" si="1"/>
        <v>0.97357499999999997</v>
      </c>
    </row>
    <row r="23" spans="1:21" ht="15.75" x14ac:dyDescent="0.3">
      <c r="A23" s="1">
        <v>22</v>
      </c>
      <c r="B23" s="1">
        <v>10069</v>
      </c>
      <c r="C23" s="1">
        <v>150122</v>
      </c>
      <c r="D23" s="1" t="s">
        <v>92</v>
      </c>
      <c r="E23" s="1" t="s">
        <v>94</v>
      </c>
      <c r="F23" s="15" t="s">
        <v>36</v>
      </c>
      <c r="G23" s="1" t="s">
        <v>96</v>
      </c>
      <c r="H23" s="4">
        <v>320000</v>
      </c>
      <c r="I23" s="4">
        <v>320000</v>
      </c>
      <c r="J23" s="4">
        <v>34244.400000000001</v>
      </c>
      <c r="K23" s="4">
        <v>32564</v>
      </c>
      <c r="L23" s="4">
        <v>16224.4</v>
      </c>
      <c r="M23" s="4">
        <v>0</v>
      </c>
      <c r="N23" s="4">
        <v>0</v>
      </c>
      <c r="O23" s="4">
        <v>16992</v>
      </c>
      <c r="P23" s="4">
        <v>41280.400000000001</v>
      </c>
      <c r="Q23" s="4">
        <v>34590</v>
      </c>
      <c r="R23" s="4">
        <v>22934.799999999999</v>
      </c>
      <c r="S23" s="4">
        <v>18374.400000000001</v>
      </c>
      <c r="T23" s="5">
        <f t="shared" si="0"/>
        <v>217204.39999999997</v>
      </c>
      <c r="U23" s="6">
        <f t="shared" si="1"/>
        <v>0.67876374999999989</v>
      </c>
    </row>
    <row r="24" spans="1:21" ht="15.75" x14ac:dyDescent="0.3">
      <c r="A24" s="1">
        <v>23</v>
      </c>
      <c r="B24" s="1">
        <v>10069</v>
      </c>
      <c r="C24" s="1">
        <v>150122</v>
      </c>
      <c r="D24" s="1" t="s">
        <v>92</v>
      </c>
      <c r="E24" s="1" t="s">
        <v>94</v>
      </c>
      <c r="F24" s="15" t="s">
        <v>37</v>
      </c>
      <c r="G24" s="1" t="s">
        <v>96</v>
      </c>
      <c r="H24" s="4">
        <v>0</v>
      </c>
      <c r="I24" s="4">
        <v>0</v>
      </c>
      <c r="J24" s="4">
        <v>14778</v>
      </c>
      <c r="K24" s="4">
        <v>13833</v>
      </c>
      <c r="L24" s="4">
        <v>5495</v>
      </c>
      <c r="M24" s="4">
        <v>0</v>
      </c>
      <c r="N24" s="4">
        <v>0</v>
      </c>
      <c r="O24" s="4">
        <v>14881</v>
      </c>
      <c r="P24" s="4">
        <v>16844</v>
      </c>
      <c r="Q24" s="4">
        <v>16332</v>
      </c>
      <c r="R24" s="4">
        <v>18396</v>
      </c>
      <c r="S24" s="4">
        <v>14240</v>
      </c>
      <c r="T24" s="5">
        <f t="shared" si="0"/>
        <v>114799</v>
      </c>
      <c r="U24" s="6">
        <f t="shared" si="1"/>
        <v>0</v>
      </c>
    </row>
    <row r="25" spans="1:21" ht="15.75" x14ac:dyDescent="0.3">
      <c r="A25" s="1">
        <v>24</v>
      </c>
      <c r="B25" s="1">
        <v>10069</v>
      </c>
      <c r="C25" s="1">
        <v>150122</v>
      </c>
      <c r="D25" s="1" t="s">
        <v>92</v>
      </c>
      <c r="E25" s="1" t="s">
        <v>94</v>
      </c>
      <c r="F25" s="15" t="s">
        <v>38</v>
      </c>
      <c r="G25" s="1" t="s">
        <v>96</v>
      </c>
      <c r="H25" s="4">
        <v>1700000</v>
      </c>
      <c r="I25" s="4">
        <v>1700000</v>
      </c>
      <c r="J25" s="4">
        <v>24668</v>
      </c>
      <c r="K25" s="4">
        <v>26462.959999999999</v>
      </c>
      <c r="L25" s="4">
        <v>16082.84</v>
      </c>
      <c r="M25" s="4">
        <v>0</v>
      </c>
      <c r="N25" s="4">
        <v>0</v>
      </c>
      <c r="O25" s="4">
        <v>1406.4</v>
      </c>
      <c r="P25" s="4">
        <v>13004.4</v>
      </c>
      <c r="Q25" s="4">
        <v>9488.2999999999993</v>
      </c>
      <c r="R25" s="4">
        <v>13671.8</v>
      </c>
      <c r="S25" s="4">
        <v>16887.900000000001</v>
      </c>
      <c r="T25" s="5">
        <f t="shared" si="0"/>
        <v>121672.6</v>
      </c>
      <c r="U25" s="6">
        <f t="shared" si="1"/>
        <v>7.1572117647058828E-2</v>
      </c>
    </row>
    <row r="26" spans="1:21" ht="15.75" x14ac:dyDescent="0.3">
      <c r="A26" s="1">
        <v>25</v>
      </c>
      <c r="B26" s="1">
        <v>10069</v>
      </c>
      <c r="C26" s="1">
        <v>150122</v>
      </c>
      <c r="D26" s="1" t="s">
        <v>92</v>
      </c>
      <c r="E26" s="1" t="s">
        <v>94</v>
      </c>
      <c r="F26" s="15" t="s">
        <v>39</v>
      </c>
      <c r="G26" s="1" t="s">
        <v>96</v>
      </c>
      <c r="H26" s="4">
        <v>200000</v>
      </c>
      <c r="I26" s="4">
        <v>200000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5">
        <f t="shared" si="0"/>
        <v>0</v>
      </c>
      <c r="U26" s="6">
        <f t="shared" si="1"/>
        <v>0</v>
      </c>
    </row>
    <row r="27" spans="1:21" ht="15.75" x14ac:dyDescent="0.3">
      <c r="A27" s="1">
        <v>26</v>
      </c>
      <c r="B27" s="1">
        <v>10069</v>
      </c>
      <c r="C27" s="1">
        <v>150122</v>
      </c>
      <c r="D27" s="1" t="s">
        <v>92</v>
      </c>
      <c r="E27" s="1" t="s">
        <v>94</v>
      </c>
      <c r="F27" s="15" t="s">
        <v>40</v>
      </c>
      <c r="G27" s="1" t="s">
        <v>96</v>
      </c>
      <c r="H27" s="4">
        <v>400000</v>
      </c>
      <c r="I27" s="4">
        <v>400000</v>
      </c>
      <c r="J27" s="4">
        <v>77304.5</v>
      </c>
      <c r="K27" s="4">
        <v>67490.490000000005</v>
      </c>
      <c r="L27" s="4">
        <v>48855.94</v>
      </c>
      <c r="M27" s="4">
        <v>0</v>
      </c>
      <c r="N27" s="4">
        <v>0</v>
      </c>
      <c r="O27" s="4">
        <v>33589.050000000003</v>
      </c>
      <c r="P27" s="4">
        <v>52591.1</v>
      </c>
      <c r="Q27" s="4">
        <v>66859.34</v>
      </c>
      <c r="R27" s="4">
        <v>58951.839999999997</v>
      </c>
      <c r="S27" s="4">
        <v>47912.84</v>
      </c>
      <c r="T27" s="5">
        <f t="shared" si="0"/>
        <v>453555.09999999986</v>
      </c>
      <c r="U27" s="6">
        <f t="shared" si="1"/>
        <v>1.1338877499999998</v>
      </c>
    </row>
    <row r="28" spans="1:21" ht="15.75" x14ac:dyDescent="0.3">
      <c r="A28" s="1">
        <v>27</v>
      </c>
      <c r="B28" s="1">
        <v>10069</v>
      </c>
      <c r="C28" s="1">
        <v>150122</v>
      </c>
      <c r="D28" s="1" t="s">
        <v>92</v>
      </c>
      <c r="E28" s="1" t="s">
        <v>94</v>
      </c>
      <c r="F28" s="15" t="s">
        <v>41</v>
      </c>
      <c r="G28" s="1" t="s">
        <v>96</v>
      </c>
      <c r="H28" s="4">
        <v>265900</v>
      </c>
      <c r="I28" s="4">
        <v>265900</v>
      </c>
      <c r="J28" s="4">
        <v>9182</v>
      </c>
      <c r="K28" s="4">
        <v>8422</v>
      </c>
      <c r="L28" s="4">
        <v>3820.5</v>
      </c>
      <c r="M28" s="4">
        <v>0</v>
      </c>
      <c r="N28" s="4">
        <v>0</v>
      </c>
      <c r="O28" s="4">
        <v>0</v>
      </c>
      <c r="P28" s="4">
        <v>4984</v>
      </c>
      <c r="Q28" s="4">
        <v>5167</v>
      </c>
      <c r="R28" s="4">
        <v>5892</v>
      </c>
      <c r="S28" s="4">
        <v>5010</v>
      </c>
      <c r="T28" s="5">
        <f t="shared" si="0"/>
        <v>42477.5</v>
      </c>
      <c r="U28" s="6">
        <f t="shared" si="1"/>
        <v>0.1597499059796916</v>
      </c>
    </row>
    <row r="29" spans="1:21" ht="15.75" x14ac:dyDescent="0.3">
      <c r="A29" s="1">
        <v>28</v>
      </c>
      <c r="B29" s="1">
        <v>10069</v>
      </c>
      <c r="C29" s="1">
        <v>150122</v>
      </c>
      <c r="D29" s="1" t="s">
        <v>92</v>
      </c>
      <c r="E29" s="1" t="s">
        <v>94</v>
      </c>
      <c r="F29" s="15" t="s">
        <v>42</v>
      </c>
      <c r="G29" s="1" t="s">
        <v>96</v>
      </c>
      <c r="H29" s="4">
        <v>180000</v>
      </c>
      <c r="I29" s="4">
        <v>180000</v>
      </c>
      <c r="J29" s="4">
        <v>330584.5</v>
      </c>
      <c r="K29" s="4">
        <v>151197.94</v>
      </c>
      <c r="L29" s="4">
        <v>55709.1</v>
      </c>
      <c r="M29" s="4">
        <v>0</v>
      </c>
      <c r="N29" s="4">
        <v>164.7</v>
      </c>
      <c r="O29" s="4">
        <v>30017.1</v>
      </c>
      <c r="P29" s="4">
        <v>69978.100000000006</v>
      </c>
      <c r="Q29" s="4">
        <v>64212.5</v>
      </c>
      <c r="R29" s="4">
        <v>78859.600000000006</v>
      </c>
      <c r="S29" s="4">
        <v>73042</v>
      </c>
      <c r="T29" s="5">
        <f t="shared" si="0"/>
        <v>853765.53999999992</v>
      </c>
      <c r="U29" s="6">
        <f t="shared" si="1"/>
        <v>4.7431418888888883</v>
      </c>
    </row>
    <row r="30" spans="1:21" ht="15.75" x14ac:dyDescent="0.3">
      <c r="A30" s="1">
        <v>29</v>
      </c>
      <c r="B30" s="1">
        <v>10069</v>
      </c>
      <c r="C30" s="1">
        <v>150122</v>
      </c>
      <c r="D30" s="1" t="s">
        <v>92</v>
      </c>
      <c r="E30" s="1" t="s">
        <v>94</v>
      </c>
      <c r="F30" s="15" t="s">
        <v>43</v>
      </c>
      <c r="G30" s="1" t="s">
        <v>96</v>
      </c>
      <c r="H30" s="4">
        <v>0</v>
      </c>
      <c r="I30" s="4">
        <v>0</v>
      </c>
      <c r="J30" s="4">
        <v>3389.83</v>
      </c>
      <c r="K30" s="4">
        <v>17889.830000000002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5">
        <f t="shared" si="0"/>
        <v>21279.660000000003</v>
      </c>
      <c r="U30" s="6">
        <f t="shared" si="1"/>
        <v>0</v>
      </c>
    </row>
    <row r="31" spans="1:21" ht="15.75" x14ac:dyDescent="0.3">
      <c r="A31" s="1">
        <v>30</v>
      </c>
      <c r="B31" s="1">
        <v>10069</v>
      </c>
      <c r="C31" s="1">
        <v>150122</v>
      </c>
      <c r="D31" s="1" t="s">
        <v>92</v>
      </c>
      <c r="E31" s="1" t="s">
        <v>94</v>
      </c>
      <c r="F31" s="15" t="s">
        <v>44</v>
      </c>
      <c r="G31" s="1" t="s">
        <v>96</v>
      </c>
      <c r="H31" s="4">
        <v>300000</v>
      </c>
      <c r="I31" s="4">
        <v>300000</v>
      </c>
      <c r="J31" s="4">
        <v>81503</v>
      </c>
      <c r="K31" s="4">
        <v>28583.85</v>
      </c>
      <c r="L31" s="4">
        <v>12586.9</v>
      </c>
      <c r="M31" s="4">
        <v>0</v>
      </c>
      <c r="N31" s="4">
        <v>0</v>
      </c>
      <c r="O31" s="4">
        <v>5269.8</v>
      </c>
      <c r="P31" s="4">
        <v>9997.7000000000007</v>
      </c>
      <c r="Q31" s="4">
        <v>18921.099999999999</v>
      </c>
      <c r="R31" s="4">
        <v>19374.900000000001</v>
      </c>
      <c r="S31" s="4">
        <v>21666.9</v>
      </c>
      <c r="T31" s="5">
        <f t="shared" si="0"/>
        <v>197904.15</v>
      </c>
      <c r="U31" s="6">
        <f t="shared" si="1"/>
        <v>0.6596805</v>
      </c>
    </row>
    <row r="32" spans="1:21" ht="15.75" x14ac:dyDescent="0.3">
      <c r="A32" s="1">
        <v>31</v>
      </c>
      <c r="B32" s="1">
        <v>10069</v>
      </c>
      <c r="C32" s="1">
        <v>150122</v>
      </c>
      <c r="D32" s="1" t="s">
        <v>92</v>
      </c>
      <c r="E32" s="1" t="s">
        <v>94</v>
      </c>
      <c r="F32" s="15" t="s">
        <v>45</v>
      </c>
      <c r="G32" s="1" t="s">
        <v>96</v>
      </c>
      <c r="H32" s="4">
        <v>4085</v>
      </c>
      <c r="I32" s="4">
        <v>4085</v>
      </c>
      <c r="J32" s="4">
        <v>514.32000000000005</v>
      </c>
      <c r="K32" s="4">
        <v>280</v>
      </c>
      <c r="L32" s="4">
        <v>385</v>
      </c>
      <c r="M32" s="4">
        <v>0</v>
      </c>
      <c r="N32" s="4">
        <v>0</v>
      </c>
      <c r="O32" s="4">
        <v>35</v>
      </c>
      <c r="P32" s="4">
        <v>350</v>
      </c>
      <c r="Q32" s="4">
        <v>578.98</v>
      </c>
      <c r="R32" s="4">
        <v>473.98</v>
      </c>
      <c r="S32" s="4">
        <v>578.98</v>
      </c>
      <c r="T32" s="5">
        <f t="shared" si="0"/>
        <v>3196.26</v>
      </c>
      <c r="U32" s="6">
        <f t="shared" si="1"/>
        <v>0.78243818849449209</v>
      </c>
    </row>
    <row r="33" spans="1:21" ht="15.75" x14ac:dyDescent="0.3">
      <c r="A33" s="1">
        <v>32</v>
      </c>
      <c r="B33" s="1">
        <v>10069</v>
      </c>
      <c r="C33" s="1">
        <v>150122</v>
      </c>
      <c r="D33" s="1" t="s">
        <v>92</v>
      </c>
      <c r="E33" s="1" t="s">
        <v>94</v>
      </c>
      <c r="F33" s="15" t="s">
        <v>46</v>
      </c>
      <c r="G33" s="1" t="s">
        <v>96</v>
      </c>
      <c r="H33" s="4">
        <v>0</v>
      </c>
      <c r="I33" s="4">
        <v>0</v>
      </c>
      <c r="J33" s="4">
        <v>16103.2</v>
      </c>
      <c r="K33" s="4">
        <v>8524.6</v>
      </c>
      <c r="L33" s="4">
        <v>9673.4</v>
      </c>
      <c r="M33" s="4">
        <v>0</v>
      </c>
      <c r="N33" s="4">
        <v>0</v>
      </c>
      <c r="O33" s="4">
        <v>0</v>
      </c>
      <c r="P33" s="4">
        <v>1009.7</v>
      </c>
      <c r="Q33" s="4">
        <v>1517.1</v>
      </c>
      <c r="R33" s="4">
        <v>3579.9</v>
      </c>
      <c r="S33" s="4">
        <v>2486.1999999999998</v>
      </c>
      <c r="T33" s="5">
        <f t="shared" si="0"/>
        <v>42894.1</v>
      </c>
      <c r="U33" s="6">
        <f t="shared" si="1"/>
        <v>0</v>
      </c>
    </row>
    <row r="34" spans="1:21" ht="15.75" x14ac:dyDescent="0.3">
      <c r="A34" s="1">
        <v>33</v>
      </c>
      <c r="B34" s="1">
        <v>10069</v>
      </c>
      <c r="C34" s="1">
        <v>150122</v>
      </c>
      <c r="D34" s="1" t="s">
        <v>92</v>
      </c>
      <c r="E34" s="1" t="s">
        <v>94</v>
      </c>
      <c r="F34" s="15" t="s">
        <v>47</v>
      </c>
      <c r="G34" s="1" t="s">
        <v>96</v>
      </c>
      <c r="H34" s="4">
        <v>50000</v>
      </c>
      <c r="I34" s="4">
        <v>50000</v>
      </c>
      <c r="J34" s="4">
        <v>6461.02</v>
      </c>
      <c r="K34" s="4">
        <v>7591.49</v>
      </c>
      <c r="L34" s="4">
        <v>2965.65</v>
      </c>
      <c r="M34" s="4">
        <v>0</v>
      </c>
      <c r="N34" s="4">
        <v>0</v>
      </c>
      <c r="O34" s="4">
        <v>2319.7399999999998</v>
      </c>
      <c r="P34" s="4">
        <v>1153.4000000000001</v>
      </c>
      <c r="Q34" s="4">
        <v>3287.61</v>
      </c>
      <c r="R34" s="4">
        <v>7485.57</v>
      </c>
      <c r="S34" s="4">
        <v>4740.8900000000003</v>
      </c>
      <c r="T34" s="5">
        <f t="shared" si="0"/>
        <v>36005.370000000003</v>
      </c>
      <c r="U34" s="6">
        <f t="shared" si="1"/>
        <v>0.72010740000000006</v>
      </c>
    </row>
    <row r="35" spans="1:21" ht="15.75" x14ac:dyDescent="0.3">
      <c r="A35" s="1">
        <v>34</v>
      </c>
      <c r="B35" s="1">
        <v>10069</v>
      </c>
      <c r="C35" s="1">
        <v>150122</v>
      </c>
      <c r="D35" s="1" t="s">
        <v>92</v>
      </c>
      <c r="E35" s="1" t="s">
        <v>94</v>
      </c>
      <c r="F35" s="15" t="s">
        <v>48</v>
      </c>
      <c r="G35" s="1" t="s">
        <v>96</v>
      </c>
      <c r="H35" s="4">
        <v>435720</v>
      </c>
      <c r="I35" s="4">
        <v>435720</v>
      </c>
      <c r="J35" s="4">
        <v>165002.26999999999</v>
      </c>
      <c r="K35" s="4">
        <v>197873.71</v>
      </c>
      <c r="L35" s="4">
        <v>41363.440000000002</v>
      </c>
      <c r="M35" s="4">
        <v>1207.42</v>
      </c>
      <c r="N35" s="4">
        <v>5660.24</v>
      </c>
      <c r="O35" s="4">
        <v>11375.11</v>
      </c>
      <c r="P35" s="4">
        <v>16908.689999999999</v>
      </c>
      <c r="Q35" s="4">
        <v>19438.34</v>
      </c>
      <c r="R35" s="4">
        <v>39143.980000000003</v>
      </c>
      <c r="S35" s="4">
        <v>25800.89</v>
      </c>
      <c r="T35" s="5">
        <f t="shared" si="0"/>
        <v>523774.08999999997</v>
      </c>
      <c r="U35" s="6">
        <f t="shared" si="1"/>
        <v>1.2020887037547048</v>
      </c>
    </row>
    <row r="36" spans="1:21" ht="15.75" x14ac:dyDescent="0.3">
      <c r="A36" s="1">
        <v>35</v>
      </c>
      <c r="B36" s="1">
        <v>10069</v>
      </c>
      <c r="C36" s="1">
        <v>150122</v>
      </c>
      <c r="D36" s="1" t="s">
        <v>92</v>
      </c>
      <c r="E36" s="1" t="s">
        <v>94</v>
      </c>
      <c r="F36" s="15" t="s">
        <v>49</v>
      </c>
      <c r="G36" s="1" t="s">
        <v>96</v>
      </c>
      <c r="H36" s="4">
        <v>5000</v>
      </c>
      <c r="I36" s="4">
        <v>5000</v>
      </c>
      <c r="J36" s="4">
        <v>13371.36</v>
      </c>
      <c r="K36" s="4">
        <v>1600</v>
      </c>
      <c r="L36" s="4">
        <v>40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5">
        <f t="shared" si="0"/>
        <v>15011.36</v>
      </c>
      <c r="U36" s="6">
        <f t="shared" si="1"/>
        <v>3.0022720000000001</v>
      </c>
    </row>
    <row r="37" spans="1:21" ht="15.75" x14ac:dyDescent="0.3">
      <c r="A37" s="1">
        <v>36</v>
      </c>
      <c r="B37" s="1">
        <v>10069</v>
      </c>
      <c r="C37" s="1">
        <v>150122</v>
      </c>
      <c r="D37" s="1" t="s">
        <v>92</v>
      </c>
      <c r="E37" s="1" t="s">
        <v>94</v>
      </c>
      <c r="F37" s="15" t="s">
        <v>50</v>
      </c>
      <c r="G37" s="1" t="s">
        <v>96</v>
      </c>
      <c r="H37" s="4">
        <v>1800000</v>
      </c>
      <c r="I37" s="4">
        <v>1800000</v>
      </c>
      <c r="J37" s="4">
        <v>374215.02</v>
      </c>
      <c r="K37" s="4">
        <v>300076.21999999997</v>
      </c>
      <c r="L37" s="4">
        <v>119395.53</v>
      </c>
      <c r="M37" s="4">
        <v>0</v>
      </c>
      <c r="N37" s="4">
        <v>0</v>
      </c>
      <c r="O37" s="4">
        <v>0</v>
      </c>
      <c r="P37" s="4">
        <v>4863.1000000000004</v>
      </c>
      <c r="Q37" s="4">
        <v>14646</v>
      </c>
      <c r="R37" s="4">
        <v>22104.98</v>
      </c>
      <c r="S37" s="4">
        <v>29867.19</v>
      </c>
      <c r="T37" s="5">
        <f t="shared" si="0"/>
        <v>865168.03999999992</v>
      </c>
      <c r="U37" s="6">
        <f t="shared" si="1"/>
        <v>0.48064891111111108</v>
      </c>
    </row>
    <row r="38" spans="1:21" ht="15.75" x14ac:dyDescent="0.3">
      <c r="A38" s="1">
        <v>37</v>
      </c>
      <c r="B38" s="1">
        <v>10069</v>
      </c>
      <c r="C38" s="1">
        <v>150122</v>
      </c>
      <c r="D38" s="1" t="s">
        <v>92</v>
      </c>
      <c r="E38" s="1" t="s">
        <v>94</v>
      </c>
      <c r="F38" s="15" t="s">
        <v>51</v>
      </c>
      <c r="G38" s="1" t="s">
        <v>96</v>
      </c>
      <c r="H38" s="4">
        <v>900</v>
      </c>
      <c r="I38" s="4">
        <v>900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30</v>
      </c>
      <c r="T38" s="5">
        <f t="shared" si="0"/>
        <v>30</v>
      </c>
      <c r="U38" s="6">
        <f t="shared" si="1"/>
        <v>3.3333333333333333E-2</v>
      </c>
    </row>
    <row r="39" spans="1:21" ht="15.75" x14ac:dyDescent="0.3">
      <c r="A39" s="1">
        <v>38</v>
      </c>
      <c r="B39" s="1">
        <v>10069</v>
      </c>
      <c r="C39" s="1">
        <v>150122</v>
      </c>
      <c r="D39" s="1" t="s">
        <v>92</v>
      </c>
      <c r="E39" s="1" t="s">
        <v>94</v>
      </c>
      <c r="F39" s="15" t="s">
        <v>52</v>
      </c>
      <c r="G39" s="1" t="s">
        <v>96</v>
      </c>
      <c r="H39" s="4">
        <v>2000000</v>
      </c>
      <c r="I39" s="4">
        <v>2000000</v>
      </c>
      <c r="J39" s="4">
        <v>254441.71</v>
      </c>
      <c r="K39" s="4">
        <v>265616.23</v>
      </c>
      <c r="L39" s="4">
        <v>188999.31</v>
      </c>
      <c r="M39" s="4">
        <v>0</v>
      </c>
      <c r="N39" s="4">
        <v>0</v>
      </c>
      <c r="O39" s="4">
        <v>4038.5</v>
      </c>
      <c r="P39" s="4">
        <v>63337</v>
      </c>
      <c r="Q39" s="4">
        <v>90397.24</v>
      </c>
      <c r="R39" s="4">
        <v>79085.919999999998</v>
      </c>
      <c r="S39" s="4">
        <v>407286.91</v>
      </c>
      <c r="T39" s="5">
        <f t="shared" si="0"/>
        <v>1353202.82</v>
      </c>
      <c r="U39" s="6">
        <f t="shared" si="1"/>
        <v>0.67660141000000007</v>
      </c>
    </row>
    <row r="40" spans="1:21" ht="15.75" x14ac:dyDescent="0.3">
      <c r="A40" s="1">
        <v>39</v>
      </c>
      <c r="B40" s="1">
        <v>10069</v>
      </c>
      <c r="C40" s="1">
        <v>150122</v>
      </c>
      <c r="D40" s="1" t="s">
        <v>92</v>
      </c>
      <c r="E40" s="1" t="s">
        <v>94</v>
      </c>
      <c r="F40" s="15" t="s">
        <v>53</v>
      </c>
      <c r="G40" s="1" t="s">
        <v>96</v>
      </c>
      <c r="H40" s="4">
        <v>0</v>
      </c>
      <c r="I40" s="4">
        <v>0</v>
      </c>
      <c r="J40" s="4">
        <v>1483.05</v>
      </c>
      <c r="K40" s="4">
        <v>1779.66</v>
      </c>
      <c r="L40" s="4">
        <v>626.61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5">
        <f t="shared" si="0"/>
        <v>3889.32</v>
      </c>
      <c r="U40" s="6">
        <f t="shared" si="1"/>
        <v>0</v>
      </c>
    </row>
    <row r="41" spans="1:21" ht="15.75" x14ac:dyDescent="0.3">
      <c r="A41" s="1">
        <v>40</v>
      </c>
      <c r="B41" s="1">
        <v>10069</v>
      </c>
      <c r="C41" s="1">
        <v>150122</v>
      </c>
      <c r="D41" s="1" t="s">
        <v>92</v>
      </c>
      <c r="E41" s="1" t="s">
        <v>94</v>
      </c>
      <c r="F41" s="15" t="s">
        <v>54</v>
      </c>
      <c r="G41" s="1" t="s">
        <v>96</v>
      </c>
      <c r="H41" s="4">
        <v>2000</v>
      </c>
      <c r="I41" s="4">
        <v>2000</v>
      </c>
      <c r="J41" s="4">
        <v>57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123.7</v>
      </c>
      <c r="Q41" s="4">
        <v>0</v>
      </c>
      <c r="R41" s="4">
        <v>57</v>
      </c>
      <c r="S41" s="4">
        <v>89.6</v>
      </c>
      <c r="T41" s="5">
        <f t="shared" si="0"/>
        <v>327.29999999999995</v>
      </c>
      <c r="U41" s="6">
        <f t="shared" si="1"/>
        <v>0.16364999999999999</v>
      </c>
    </row>
    <row r="42" spans="1:21" ht="15.75" x14ac:dyDescent="0.3">
      <c r="A42" s="1">
        <v>41</v>
      </c>
      <c r="B42" s="1">
        <v>10069</v>
      </c>
      <c r="C42" s="1">
        <v>150122</v>
      </c>
      <c r="D42" s="1" t="s">
        <v>92</v>
      </c>
      <c r="E42" s="1" t="s">
        <v>94</v>
      </c>
      <c r="F42" s="15" t="s">
        <v>55</v>
      </c>
      <c r="G42" s="1" t="s">
        <v>96</v>
      </c>
      <c r="H42" s="4">
        <v>180000</v>
      </c>
      <c r="I42" s="4">
        <v>180000</v>
      </c>
      <c r="J42" s="4">
        <v>20310.080000000002</v>
      </c>
      <c r="K42" s="4">
        <v>19884.2</v>
      </c>
      <c r="L42" s="4">
        <v>10417.700000000001</v>
      </c>
      <c r="M42" s="4">
        <v>0</v>
      </c>
      <c r="N42" s="4">
        <v>0</v>
      </c>
      <c r="O42" s="4">
        <v>1151.5</v>
      </c>
      <c r="P42" s="4">
        <v>2622</v>
      </c>
      <c r="Q42" s="4">
        <v>2229.61</v>
      </c>
      <c r="R42" s="4">
        <v>3808.35</v>
      </c>
      <c r="S42" s="4">
        <v>3605.6</v>
      </c>
      <c r="T42" s="5">
        <f t="shared" si="0"/>
        <v>64029.039999999994</v>
      </c>
      <c r="U42" s="6">
        <f t="shared" si="1"/>
        <v>0.35571688888888886</v>
      </c>
    </row>
    <row r="43" spans="1:21" ht="15.75" x14ac:dyDescent="0.3">
      <c r="A43" s="1">
        <v>42</v>
      </c>
      <c r="B43" s="1">
        <v>10069</v>
      </c>
      <c r="C43" s="1">
        <v>150122</v>
      </c>
      <c r="D43" s="1" t="s">
        <v>92</v>
      </c>
      <c r="E43" s="1" t="s">
        <v>94</v>
      </c>
      <c r="F43" s="15" t="s">
        <v>56</v>
      </c>
      <c r="G43" s="1" t="s">
        <v>96</v>
      </c>
      <c r="H43" s="4">
        <v>0</v>
      </c>
      <c r="I43" s="4">
        <v>0</v>
      </c>
      <c r="J43" s="4">
        <v>320</v>
      </c>
      <c r="K43" s="4">
        <v>320</v>
      </c>
      <c r="L43" s="4">
        <v>80</v>
      </c>
      <c r="M43" s="4">
        <v>0</v>
      </c>
      <c r="N43" s="4">
        <v>0</v>
      </c>
      <c r="O43" s="4">
        <v>0</v>
      </c>
      <c r="P43" s="4">
        <v>80</v>
      </c>
      <c r="Q43" s="4">
        <v>320</v>
      </c>
      <c r="R43" s="4">
        <v>0</v>
      </c>
      <c r="S43" s="4">
        <v>0</v>
      </c>
      <c r="T43" s="5">
        <f t="shared" si="0"/>
        <v>1120</v>
      </c>
      <c r="U43" s="6">
        <f t="shared" si="1"/>
        <v>0</v>
      </c>
    </row>
    <row r="44" spans="1:21" ht="15.75" x14ac:dyDescent="0.3">
      <c r="A44" s="1">
        <v>43</v>
      </c>
      <c r="B44" s="1">
        <v>10069</v>
      </c>
      <c r="C44" s="1">
        <v>150122</v>
      </c>
      <c r="D44" s="1" t="s">
        <v>92</v>
      </c>
      <c r="E44" s="1" t="s">
        <v>94</v>
      </c>
      <c r="F44" s="15" t="s">
        <v>57</v>
      </c>
      <c r="G44" s="1" t="s">
        <v>96</v>
      </c>
      <c r="H44" s="4">
        <v>1500</v>
      </c>
      <c r="I44" s="4">
        <v>1500</v>
      </c>
      <c r="J44" s="4">
        <v>800</v>
      </c>
      <c r="K44" s="4">
        <v>423.73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5">
        <f t="shared" si="0"/>
        <v>1223.73</v>
      </c>
      <c r="U44" s="6">
        <f t="shared" si="1"/>
        <v>0.81581999999999999</v>
      </c>
    </row>
    <row r="45" spans="1:21" ht="15.75" x14ac:dyDescent="0.3">
      <c r="A45" s="1">
        <v>44</v>
      </c>
      <c r="B45" s="1">
        <v>10069</v>
      </c>
      <c r="C45" s="1">
        <v>150122</v>
      </c>
      <c r="D45" s="1" t="s">
        <v>92</v>
      </c>
      <c r="E45" s="1" t="s">
        <v>94</v>
      </c>
      <c r="F45" s="15" t="s">
        <v>58</v>
      </c>
      <c r="G45" s="1" t="s">
        <v>96</v>
      </c>
      <c r="H45" s="4">
        <v>0</v>
      </c>
      <c r="I45" s="4">
        <v>0</v>
      </c>
      <c r="J45" s="4">
        <v>188.43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5">
        <f t="shared" si="0"/>
        <v>188.43</v>
      </c>
      <c r="U45" s="6">
        <f t="shared" si="1"/>
        <v>0</v>
      </c>
    </row>
    <row r="46" spans="1:21" ht="15.75" x14ac:dyDescent="0.3">
      <c r="A46" s="1">
        <v>45</v>
      </c>
      <c r="B46" s="1">
        <v>10069</v>
      </c>
      <c r="C46" s="1">
        <v>150122</v>
      </c>
      <c r="D46" s="1" t="s">
        <v>92</v>
      </c>
      <c r="E46" s="1" t="s">
        <v>94</v>
      </c>
      <c r="F46" s="15" t="s">
        <v>59</v>
      </c>
      <c r="G46" s="1" t="s">
        <v>96</v>
      </c>
      <c r="H46" s="4">
        <v>450000</v>
      </c>
      <c r="I46" s="4">
        <v>450000</v>
      </c>
      <c r="J46" s="4">
        <v>35863.699999999997</v>
      </c>
      <c r="K46" s="4">
        <v>67276.34</v>
      </c>
      <c r="L46" s="4">
        <v>14167.1</v>
      </c>
      <c r="M46" s="4">
        <v>0</v>
      </c>
      <c r="N46" s="4">
        <v>0</v>
      </c>
      <c r="O46" s="4">
        <v>1364.6</v>
      </c>
      <c r="P46" s="4">
        <v>46486.6</v>
      </c>
      <c r="Q46" s="4">
        <v>45116.9</v>
      </c>
      <c r="R46" s="4">
        <v>50960.800000000003</v>
      </c>
      <c r="S46" s="4">
        <v>27414.799999999999</v>
      </c>
      <c r="T46" s="5">
        <f t="shared" si="0"/>
        <v>288650.83999999997</v>
      </c>
      <c r="U46" s="6">
        <f t="shared" si="1"/>
        <v>0.64144631111111106</v>
      </c>
    </row>
    <row r="47" spans="1:21" ht="15.75" x14ac:dyDescent="0.3">
      <c r="A47" s="1">
        <v>46</v>
      </c>
      <c r="B47" s="1">
        <v>10069</v>
      </c>
      <c r="C47" s="1">
        <v>150122</v>
      </c>
      <c r="D47" s="1" t="s">
        <v>92</v>
      </c>
      <c r="E47" s="1" t="s">
        <v>94</v>
      </c>
      <c r="F47" s="15" t="s">
        <v>60</v>
      </c>
      <c r="G47" s="1" t="s">
        <v>96</v>
      </c>
      <c r="H47" s="4">
        <v>19079284</v>
      </c>
      <c r="I47" s="4">
        <v>15377284</v>
      </c>
      <c r="J47" s="4">
        <v>1789157.77</v>
      </c>
      <c r="K47" s="4">
        <v>8626004.6999999993</v>
      </c>
      <c r="L47" s="4">
        <v>820369.76</v>
      </c>
      <c r="M47" s="4">
        <v>53126.25</v>
      </c>
      <c r="N47" s="4">
        <v>720311.19</v>
      </c>
      <c r="O47" s="4">
        <v>606121.14</v>
      </c>
      <c r="P47" s="4">
        <v>547629.02</v>
      </c>
      <c r="Q47" s="4">
        <v>1090549.5900000001</v>
      </c>
      <c r="R47" s="4">
        <v>778201.27</v>
      </c>
      <c r="S47" s="4">
        <v>453918.07</v>
      </c>
      <c r="T47" s="5">
        <f t="shared" si="0"/>
        <v>15485388.759999998</v>
      </c>
      <c r="U47" s="6">
        <f t="shared" si="1"/>
        <v>1.0070301595522329</v>
      </c>
    </row>
    <row r="48" spans="1:21" ht="15.75" x14ac:dyDescent="0.3">
      <c r="A48" s="1">
        <v>47</v>
      </c>
      <c r="B48" s="1">
        <v>10069</v>
      </c>
      <c r="C48" s="1">
        <v>150122</v>
      </c>
      <c r="D48" s="1" t="s">
        <v>92</v>
      </c>
      <c r="E48" s="1" t="s">
        <v>94</v>
      </c>
      <c r="F48" s="15" t="s">
        <v>61</v>
      </c>
      <c r="G48" s="1" t="s">
        <v>96</v>
      </c>
      <c r="H48" s="4">
        <v>30041667</v>
      </c>
      <c r="I48" s="4">
        <v>28021667</v>
      </c>
      <c r="J48" s="4">
        <v>3324529.36</v>
      </c>
      <c r="K48" s="4">
        <v>13072752.220000001</v>
      </c>
      <c r="L48" s="4">
        <v>1376254</v>
      </c>
      <c r="M48" s="4">
        <v>85892.13</v>
      </c>
      <c r="N48" s="4">
        <v>1118999.8700000001</v>
      </c>
      <c r="O48" s="4">
        <v>1118080.72</v>
      </c>
      <c r="P48" s="4">
        <v>1060807.99</v>
      </c>
      <c r="Q48" s="4">
        <v>1982123.1</v>
      </c>
      <c r="R48" s="4">
        <v>1437432.23</v>
      </c>
      <c r="S48" s="4">
        <v>943705.79</v>
      </c>
      <c r="T48" s="5">
        <f t="shared" si="0"/>
        <v>25520577.409999996</v>
      </c>
      <c r="U48" s="6">
        <f t="shared" si="1"/>
        <v>0.91074443965093144</v>
      </c>
    </row>
    <row r="49" spans="1:21" ht="15.75" x14ac:dyDescent="0.3">
      <c r="A49" s="1">
        <v>48</v>
      </c>
      <c r="B49" s="1">
        <v>10069</v>
      </c>
      <c r="C49" s="1">
        <v>150122</v>
      </c>
      <c r="D49" s="1" t="s">
        <v>92</v>
      </c>
      <c r="E49" s="1" t="s">
        <v>94</v>
      </c>
      <c r="F49" s="15" t="s">
        <v>62</v>
      </c>
      <c r="G49" s="1" t="s">
        <v>96</v>
      </c>
      <c r="H49" s="4">
        <v>2000</v>
      </c>
      <c r="I49" s="4">
        <v>2000</v>
      </c>
      <c r="J49" s="4">
        <v>276</v>
      </c>
      <c r="K49" s="4">
        <v>258</v>
      </c>
      <c r="L49" s="4">
        <v>150</v>
      </c>
      <c r="M49" s="4">
        <v>0</v>
      </c>
      <c r="N49" s="4">
        <v>18</v>
      </c>
      <c r="O49" s="4">
        <v>102</v>
      </c>
      <c r="P49" s="4">
        <v>108</v>
      </c>
      <c r="Q49" s="4">
        <v>138</v>
      </c>
      <c r="R49" s="4">
        <v>285.16000000000003</v>
      </c>
      <c r="S49" s="4">
        <v>114</v>
      </c>
      <c r="T49" s="5">
        <f t="shared" si="0"/>
        <v>1449.16</v>
      </c>
      <c r="U49" s="6">
        <f t="shared" si="1"/>
        <v>0.72458</v>
      </c>
    </row>
    <row r="50" spans="1:21" ht="15.75" x14ac:dyDescent="0.3">
      <c r="A50" s="1">
        <v>49</v>
      </c>
      <c r="B50" s="1">
        <v>10069</v>
      </c>
      <c r="C50" s="1">
        <v>150122</v>
      </c>
      <c r="D50" s="1" t="s">
        <v>92</v>
      </c>
      <c r="E50" s="1" t="s">
        <v>94</v>
      </c>
      <c r="F50" s="15" t="s">
        <v>63</v>
      </c>
      <c r="G50" s="1" t="s">
        <v>96</v>
      </c>
      <c r="H50" s="4">
        <v>13658512</v>
      </c>
      <c r="I50" s="4">
        <v>9507512</v>
      </c>
      <c r="J50" s="4">
        <v>1375141.75</v>
      </c>
      <c r="K50" s="4">
        <v>5302245.42</v>
      </c>
      <c r="L50" s="4">
        <v>652573.6</v>
      </c>
      <c r="M50" s="4">
        <v>51889.27</v>
      </c>
      <c r="N50" s="4">
        <v>584239.51</v>
      </c>
      <c r="O50" s="4">
        <v>524025.91</v>
      </c>
      <c r="P50" s="4">
        <v>512666.92</v>
      </c>
      <c r="Q50" s="4">
        <v>921207.02</v>
      </c>
      <c r="R50" s="4">
        <v>630679.65</v>
      </c>
      <c r="S50" s="4">
        <v>386616.01</v>
      </c>
      <c r="T50" s="5">
        <f t="shared" si="0"/>
        <v>10941285.059999999</v>
      </c>
      <c r="U50" s="6">
        <f t="shared" si="1"/>
        <v>1.1508042335365971</v>
      </c>
    </row>
    <row r="51" spans="1:21" ht="15.75" x14ac:dyDescent="0.3">
      <c r="A51" s="1">
        <v>50</v>
      </c>
      <c r="B51" s="1">
        <v>10069</v>
      </c>
      <c r="C51" s="1">
        <v>150122</v>
      </c>
      <c r="D51" s="1" t="s">
        <v>92</v>
      </c>
      <c r="E51" s="1" t="s">
        <v>94</v>
      </c>
      <c r="F51" s="15" t="s">
        <v>64</v>
      </c>
      <c r="G51" s="1" t="s">
        <v>96</v>
      </c>
      <c r="H51" s="4">
        <v>0</v>
      </c>
      <c r="I51" s="4">
        <v>0</v>
      </c>
      <c r="J51" s="4">
        <v>255</v>
      </c>
      <c r="K51" s="4">
        <v>415</v>
      </c>
      <c r="L51" s="4">
        <v>0</v>
      </c>
      <c r="M51" s="4">
        <v>0</v>
      </c>
      <c r="N51" s="4">
        <v>0</v>
      </c>
      <c r="O51" s="4">
        <v>135</v>
      </c>
      <c r="P51" s="4">
        <v>120</v>
      </c>
      <c r="Q51" s="4">
        <v>30</v>
      </c>
      <c r="R51" s="4">
        <v>60</v>
      </c>
      <c r="S51" s="4">
        <v>75</v>
      </c>
      <c r="T51" s="5">
        <f t="shared" si="0"/>
        <v>1090</v>
      </c>
      <c r="U51" s="6">
        <f t="shared" si="1"/>
        <v>0</v>
      </c>
    </row>
    <row r="52" spans="1:21" ht="15.75" x14ac:dyDescent="0.3">
      <c r="A52" s="1">
        <v>51</v>
      </c>
      <c r="B52" s="1">
        <v>10069</v>
      </c>
      <c r="C52" s="1">
        <v>150122</v>
      </c>
      <c r="D52" s="1" t="s">
        <v>92</v>
      </c>
      <c r="E52" s="1" t="s">
        <v>94</v>
      </c>
      <c r="F52" s="15" t="s">
        <v>65</v>
      </c>
      <c r="G52" s="1" t="s">
        <v>96</v>
      </c>
      <c r="H52" s="4">
        <v>0</v>
      </c>
      <c r="I52" s="4">
        <v>0</v>
      </c>
      <c r="J52" s="4">
        <v>0</v>
      </c>
      <c r="K52" s="4">
        <v>1186.44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5">
        <f t="shared" si="0"/>
        <v>1186.44</v>
      </c>
      <c r="U52" s="6">
        <f t="shared" si="1"/>
        <v>0</v>
      </c>
    </row>
    <row r="53" spans="1:21" x14ac:dyDescent="0.25">
      <c r="A53" s="12">
        <v>52</v>
      </c>
      <c r="B53" s="12">
        <v>10069</v>
      </c>
      <c r="C53" s="12">
        <v>150122</v>
      </c>
      <c r="D53" s="12" t="s">
        <v>92</v>
      </c>
      <c r="E53" s="12" t="s">
        <v>94</v>
      </c>
      <c r="F53" s="11" t="s">
        <v>66</v>
      </c>
      <c r="G53" s="12" t="s">
        <v>96</v>
      </c>
      <c r="H53" s="9">
        <v>2376423</v>
      </c>
      <c r="I53" s="9">
        <v>6511932</v>
      </c>
      <c r="J53" s="9">
        <v>229714.12</v>
      </c>
      <c r="K53" s="9">
        <v>8.5299999999999994</v>
      </c>
      <c r="L53" s="9">
        <v>433215.34</v>
      </c>
      <c r="M53" s="9">
        <v>392757.8</v>
      </c>
      <c r="N53" s="9">
        <v>115380.9</v>
      </c>
      <c r="O53" s="9">
        <v>3729552.95</v>
      </c>
      <c r="P53" s="9">
        <v>117085.85</v>
      </c>
      <c r="Q53" s="9">
        <v>236900.9</v>
      </c>
      <c r="R53" s="9">
        <v>490164.07</v>
      </c>
      <c r="S53" s="9">
        <v>184235.75</v>
      </c>
      <c r="T53" s="9">
        <f t="shared" si="0"/>
        <v>5929016.2100000009</v>
      </c>
      <c r="U53" s="10">
        <f t="shared" si="1"/>
        <v>0.91048496974477022</v>
      </c>
    </row>
    <row r="54" spans="1:21" ht="15.75" x14ac:dyDescent="0.3">
      <c r="A54" s="1">
        <v>53</v>
      </c>
      <c r="B54" s="1">
        <v>10069</v>
      </c>
      <c r="C54" s="1">
        <v>150122</v>
      </c>
      <c r="D54" s="1" t="s">
        <v>92</v>
      </c>
      <c r="E54" s="1" t="s">
        <v>94</v>
      </c>
      <c r="F54" s="15" t="s">
        <v>67</v>
      </c>
      <c r="G54" s="1" t="s">
        <v>96</v>
      </c>
      <c r="H54" s="4">
        <v>0</v>
      </c>
      <c r="I54" s="4">
        <v>432166</v>
      </c>
      <c r="J54" s="4">
        <v>8.5299999999999994</v>
      </c>
      <c r="K54" s="4">
        <v>8.5299999999999994</v>
      </c>
      <c r="L54" s="4">
        <v>8.5299999999999994</v>
      </c>
      <c r="M54" s="4">
        <v>240226.02</v>
      </c>
      <c r="N54" s="4">
        <v>8.5299999999999994</v>
      </c>
      <c r="O54" s="4">
        <v>8.5299999999999994</v>
      </c>
      <c r="P54" s="4">
        <v>8.5299999999999994</v>
      </c>
      <c r="Q54" s="4">
        <v>0</v>
      </c>
      <c r="R54" s="4">
        <v>191957.53</v>
      </c>
      <c r="S54" s="4">
        <v>8.5299999999999994</v>
      </c>
      <c r="T54" s="5">
        <f t="shared" si="0"/>
        <v>432243.26</v>
      </c>
      <c r="U54" s="6">
        <f t="shared" si="1"/>
        <v>1.0001787738970673</v>
      </c>
    </row>
    <row r="55" spans="1:21" ht="15.75" x14ac:dyDescent="0.3">
      <c r="A55" s="1">
        <v>54</v>
      </c>
      <c r="B55" s="1">
        <v>10069</v>
      </c>
      <c r="C55" s="1">
        <v>150122</v>
      </c>
      <c r="D55" s="1" t="s">
        <v>92</v>
      </c>
      <c r="E55" s="1" t="s">
        <v>94</v>
      </c>
      <c r="F55" s="15" t="s">
        <v>68</v>
      </c>
      <c r="G55" s="1" t="s">
        <v>96</v>
      </c>
      <c r="H55" s="4">
        <v>6131</v>
      </c>
      <c r="I55" s="4">
        <v>6131</v>
      </c>
      <c r="J55" s="4">
        <v>3065.5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4861.54</v>
      </c>
      <c r="S55" s="4">
        <v>0</v>
      </c>
      <c r="T55" s="5">
        <f t="shared" si="0"/>
        <v>7927.04</v>
      </c>
      <c r="U55" s="6">
        <f t="shared" si="1"/>
        <v>1.2929440548034579</v>
      </c>
    </row>
    <row r="56" spans="1:21" ht="15.75" x14ac:dyDescent="0.3">
      <c r="A56" s="1">
        <v>55</v>
      </c>
      <c r="B56" s="1">
        <v>10069</v>
      </c>
      <c r="C56" s="1">
        <v>150122</v>
      </c>
      <c r="D56" s="1" t="s">
        <v>92</v>
      </c>
      <c r="E56" s="1" t="s">
        <v>94</v>
      </c>
      <c r="F56" s="15" t="s">
        <v>69</v>
      </c>
      <c r="G56" s="1" t="s">
        <v>96</v>
      </c>
      <c r="H56" s="4">
        <v>7412</v>
      </c>
      <c r="I56" s="4">
        <v>7412</v>
      </c>
      <c r="J56" s="4">
        <v>5201.45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419.17</v>
      </c>
      <c r="S56" s="4">
        <v>419.17</v>
      </c>
      <c r="T56" s="5">
        <f t="shared" si="0"/>
        <v>6039.79</v>
      </c>
      <c r="U56" s="6">
        <f t="shared" si="1"/>
        <v>0.81486643281165672</v>
      </c>
    </row>
    <row r="57" spans="1:21" ht="15.75" x14ac:dyDescent="0.3">
      <c r="A57" s="1">
        <v>56</v>
      </c>
      <c r="B57" s="1">
        <v>10069</v>
      </c>
      <c r="C57" s="1">
        <v>150122</v>
      </c>
      <c r="D57" s="1" t="s">
        <v>92</v>
      </c>
      <c r="E57" s="1" t="s">
        <v>94</v>
      </c>
      <c r="F57" s="15" t="s">
        <v>70</v>
      </c>
      <c r="G57" s="1" t="s">
        <v>96</v>
      </c>
      <c r="H57" s="4">
        <v>0</v>
      </c>
      <c r="I57" s="4">
        <v>0</v>
      </c>
      <c r="J57" s="4">
        <v>0</v>
      </c>
      <c r="K57" s="4">
        <v>0</v>
      </c>
      <c r="L57" s="4">
        <v>0.68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1.91</v>
      </c>
      <c r="S57" s="4">
        <v>0</v>
      </c>
      <c r="T57" s="5">
        <f t="shared" si="0"/>
        <v>2.59</v>
      </c>
      <c r="U57" s="6">
        <f t="shared" si="1"/>
        <v>0</v>
      </c>
    </row>
    <row r="58" spans="1:21" ht="15.75" x14ac:dyDescent="0.3">
      <c r="A58" s="1">
        <v>57</v>
      </c>
      <c r="B58" s="1">
        <v>10069</v>
      </c>
      <c r="C58" s="1">
        <v>150122</v>
      </c>
      <c r="D58" s="1" t="s">
        <v>92</v>
      </c>
      <c r="E58" s="1" t="s">
        <v>94</v>
      </c>
      <c r="F58" s="15" t="s">
        <v>71</v>
      </c>
      <c r="G58" s="1" t="s">
        <v>96</v>
      </c>
      <c r="H58" s="4">
        <v>2993</v>
      </c>
      <c r="I58" s="4">
        <v>2993</v>
      </c>
      <c r="J58" s="4">
        <v>1377.41</v>
      </c>
      <c r="K58" s="4">
        <v>0</v>
      </c>
      <c r="L58" s="4">
        <v>0</v>
      </c>
      <c r="M58" s="4">
        <v>455.11</v>
      </c>
      <c r="N58" s="4">
        <v>0</v>
      </c>
      <c r="O58" s="4">
        <v>0</v>
      </c>
      <c r="P58" s="4">
        <v>387.18</v>
      </c>
      <c r="Q58" s="4">
        <v>0</v>
      </c>
      <c r="R58" s="4">
        <v>0</v>
      </c>
      <c r="S58" s="4">
        <v>143.27000000000001</v>
      </c>
      <c r="T58" s="5">
        <f t="shared" si="0"/>
        <v>2362.9699999999998</v>
      </c>
      <c r="U58" s="6">
        <f t="shared" si="1"/>
        <v>0.78949883060474435</v>
      </c>
    </row>
    <row r="59" spans="1:21" ht="15.75" x14ac:dyDescent="0.3">
      <c r="A59" s="1">
        <v>58</v>
      </c>
      <c r="B59" s="1">
        <v>10069</v>
      </c>
      <c r="C59" s="1">
        <v>150122</v>
      </c>
      <c r="D59" s="1" t="s">
        <v>92</v>
      </c>
      <c r="E59" s="1" t="s">
        <v>94</v>
      </c>
      <c r="F59" s="15" t="s">
        <v>72</v>
      </c>
      <c r="G59" s="1" t="s">
        <v>96</v>
      </c>
      <c r="H59" s="4">
        <v>2359887</v>
      </c>
      <c r="I59" s="4">
        <v>2359887</v>
      </c>
      <c r="J59" s="4">
        <v>220061.23</v>
      </c>
      <c r="K59" s="4">
        <v>0</v>
      </c>
      <c r="L59" s="4">
        <v>433206.13</v>
      </c>
      <c r="M59" s="4">
        <v>152076.67000000001</v>
      </c>
      <c r="N59" s="4">
        <v>115372.37</v>
      </c>
      <c r="O59" s="4">
        <v>113282.42</v>
      </c>
      <c r="P59" s="4">
        <v>116690.14</v>
      </c>
      <c r="Q59" s="4">
        <v>149819.9</v>
      </c>
      <c r="R59" s="4">
        <v>292923.92</v>
      </c>
      <c r="S59" s="4">
        <v>183664.78</v>
      </c>
      <c r="T59" s="5">
        <f t="shared" si="0"/>
        <v>1777097.5599999998</v>
      </c>
      <c r="U59" s="6">
        <f t="shared" si="1"/>
        <v>0.75304349742169852</v>
      </c>
    </row>
    <row r="60" spans="1:21" ht="15.75" x14ac:dyDescent="0.3">
      <c r="A60" s="1">
        <v>59</v>
      </c>
      <c r="B60" s="1">
        <v>10069</v>
      </c>
      <c r="C60" s="1">
        <v>150122</v>
      </c>
      <c r="D60" s="1" t="s">
        <v>92</v>
      </c>
      <c r="E60" s="1" t="s">
        <v>94</v>
      </c>
      <c r="F60" s="15" t="s">
        <v>73</v>
      </c>
      <c r="G60" s="1" t="s">
        <v>96</v>
      </c>
      <c r="H60" s="4">
        <v>0</v>
      </c>
      <c r="I60" s="4">
        <v>3703343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3616262</v>
      </c>
      <c r="P60" s="4">
        <v>0</v>
      </c>
      <c r="Q60" s="4">
        <v>87081</v>
      </c>
      <c r="R60" s="4">
        <v>0</v>
      </c>
      <c r="S60" s="4">
        <v>0</v>
      </c>
      <c r="T60" s="5">
        <f t="shared" si="0"/>
        <v>3703343</v>
      </c>
      <c r="U60" s="6">
        <f t="shared" si="1"/>
        <v>1</v>
      </c>
    </row>
    <row r="61" spans="1:21" x14ac:dyDescent="0.25">
      <c r="A61" s="13">
        <v>60</v>
      </c>
      <c r="B61" s="12">
        <v>10069</v>
      </c>
      <c r="C61" s="12">
        <v>150122</v>
      </c>
      <c r="D61" s="12" t="s">
        <v>92</v>
      </c>
      <c r="E61" s="12" t="s">
        <v>94</v>
      </c>
      <c r="F61" s="11" t="s">
        <v>74</v>
      </c>
      <c r="G61" s="12" t="s">
        <v>96</v>
      </c>
      <c r="H61" s="9">
        <v>9158868</v>
      </c>
      <c r="I61" s="9">
        <v>9304436</v>
      </c>
      <c r="J61" s="9">
        <v>1501164.7100000002</v>
      </c>
      <c r="K61" s="9">
        <v>1295935.06</v>
      </c>
      <c r="L61" s="9">
        <v>780613.13</v>
      </c>
      <c r="M61" s="9">
        <v>31309.300000000003</v>
      </c>
      <c r="N61" s="9">
        <v>274585.78000000003</v>
      </c>
      <c r="O61" s="9">
        <v>248559.68</v>
      </c>
      <c r="P61" s="9">
        <v>638705.41</v>
      </c>
      <c r="Q61" s="9">
        <v>501435.88999999996</v>
      </c>
      <c r="R61" s="9">
        <v>1036100.1900000001</v>
      </c>
      <c r="S61" s="9">
        <v>575256.13</v>
      </c>
      <c r="T61" s="9">
        <f t="shared" si="0"/>
        <v>6883665.2800000003</v>
      </c>
      <c r="U61" s="10">
        <f t="shared" si="1"/>
        <v>0.73982617323607791</v>
      </c>
    </row>
    <row r="62" spans="1:21" ht="15.75" x14ac:dyDescent="0.3">
      <c r="A62" s="1">
        <v>61</v>
      </c>
      <c r="B62" s="1">
        <v>10069</v>
      </c>
      <c r="C62" s="1">
        <v>150122</v>
      </c>
      <c r="D62" s="1" t="s">
        <v>92</v>
      </c>
      <c r="E62" s="1" t="s">
        <v>94</v>
      </c>
      <c r="F62" s="15" t="s">
        <v>75</v>
      </c>
      <c r="G62" s="1" t="s">
        <v>96</v>
      </c>
      <c r="H62" s="4">
        <v>0</v>
      </c>
      <c r="I62" s="4">
        <v>0</v>
      </c>
      <c r="J62" s="4">
        <v>37404.460000000006</v>
      </c>
      <c r="K62" s="4">
        <v>42621.39</v>
      </c>
      <c r="L62" s="4">
        <v>111649.69</v>
      </c>
      <c r="M62" s="4">
        <v>81013.899999999994</v>
      </c>
      <c r="N62" s="4">
        <v>56905.31</v>
      </c>
      <c r="O62" s="4">
        <v>21627.43</v>
      </c>
      <c r="P62" s="4">
        <v>11189.94</v>
      </c>
      <c r="Q62" s="4">
        <v>6188.5</v>
      </c>
      <c r="R62" s="4">
        <v>0</v>
      </c>
      <c r="S62" s="4">
        <v>0</v>
      </c>
      <c r="T62" s="5">
        <f t="shared" si="0"/>
        <v>368600.62</v>
      </c>
      <c r="U62" s="6">
        <f t="shared" si="1"/>
        <v>0</v>
      </c>
    </row>
    <row r="63" spans="1:21" ht="15.75" x14ac:dyDescent="0.3">
      <c r="A63" s="1">
        <v>62</v>
      </c>
      <c r="B63" s="1">
        <v>10069</v>
      </c>
      <c r="C63" s="1">
        <v>150122</v>
      </c>
      <c r="D63" s="1" t="s">
        <v>92</v>
      </c>
      <c r="E63" s="1" t="s">
        <v>94</v>
      </c>
      <c r="F63" s="15" t="s">
        <v>76</v>
      </c>
      <c r="G63" s="1" t="s">
        <v>96</v>
      </c>
      <c r="H63" s="4">
        <v>750000</v>
      </c>
      <c r="I63" s="4">
        <v>750000</v>
      </c>
      <c r="J63" s="4">
        <v>125352.14</v>
      </c>
      <c r="K63" s="4">
        <v>65663</v>
      </c>
      <c r="L63" s="4">
        <v>4713.79</v>
      </c>
      <c r="M63" s="4">
        <v>0</v>
      </c>
      <c r="N63" s="4">
        <v>51048.01</v>
      </c>
      <c r="O63" s="4">
        <v>200</v>
      </c>
      <c r="P63" s="4">
        <v>55053.48</v>
      </c>
      <c r="Q63" s="4">
        <v>659.16</v>
      </c>
      <c r="R63" s="4">
        <v>0</v>
      </c>
      <c r="S63" s="4">
        <v>5223</v>
      </c>
      <c r="T63" s="5">
        <f t="shared" si="0"/>
        <v>307912.58</v>
      </c>
      <c r="U63" s="6">
        <f t="shared" si="1"/>
        <v>0.41055010666666669</v>
      </c>
    </row>
    <row r="64" spans="1:21" ht="15.75" x14ac:dyDescent="0.3">
      <c r="A64" s="1">
        <v>63</v>
      </c>
      <c r="B64" s="1">
        <v>10069</v>
      </c>
      <c r="C64" s="1">
        <v>150122</v>
      </c>
      <c r="D64" s="1" t="s">
        <v>92</v>
      </c>
      <c r="E64" s="1" t="s">
        <v>94</v>
      </c>
      <c r="F64" s="15" t="s">
        <v>77</v>
      </c>
      <c r="G64" s="1" t="s">
        <v>96</v>
      </c>
      <c r="H64" s="4">
        <v>5600000</v>
      </c>
      <c r="I64" s="4">
        <v>5600000</v>
      </c>
      <c r="J64" s="4">
        <v>769843.05</v>
      </c>
      <c r="K64" s="4">
        <v>818882.57</v>
      </c>
      <c r="L64" s="4">
        <v>477123.41</v>
      </c>
      <c r="M64" s="4">
        <v>6992.35</v>
      </c>
      <c r="N64" s="4">
        <v>80968.88</v>
      </c>
      <c r="O64" s="4">
        <v>146451.98000000001</v>
      </c>
      <c r="P64" s="4">
        <v>471550.27</v>
      </c>
      <c r="Q64" s="4">
        <v>311656.87</v>
      </c>
      <c r="R64" s="4">
        <v>298764.09999999998</v>
      </c>
      <c r="S64" s="4">
        <v>290897.63</v>
      </c>
      <c r="T64" s="5">
        <f t="shared" si="0"/>
        <v>3673131.1100000003</v>
      </c>
      <c r="U64" s="6">
        <f t="shared" si="1"/>
        <v>0.65591626964285721</v>
      </c>
    </row>
    <row r="65" spans="1:21" ht="15.75" x14ac:dyDescent="0.3">
      <c r="A65" s="1">
        <v>64</v>
      </c>
      <c r="B65" s="1">
        <v>10069</v>
      </c>
      <c r="C65" s="1">
        <v>150122</v>
      </c>
      <c r="D65" s="1" t="s">
        <v>92</v>
      </c>
      <c r="E65" s="1" t="s">
        <v>94</v>
      </c>
      <c r="F65" s="15" t="s">
        <v>78</v>
      </c>
      <c r="G65" s="1" t="s">
        <v>96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604798.17000000004</v>
      </c>
      <c r="S65" s="4">
        <v>0</v>
      </c>
      <c r="T65" s="5">
        <f t="shared" si="0"/>
        <v>604798.17000000004</v>
      </c>
      <c r="U65" s="6">
        <f t="shared" si="1"/>
        <v>0</v>
      </c>
    </row>
    <row r="66" spans="1:21" ht="15.75" x14ac:dyDescent="0.3">
      <c r="A66" s="1">
        <v>65</v>
      </c>
      <c r="B66" s="1">
        <v>10069</v>
      </c>
      <c r="C66" s="1">
        <v>150122</v>
      </c>
      <c r="D66" s="1" t="s">
        <v>92</v>
      </c>
      <c r="E66" s="1" t="s">
        <v>94</v>
      </c>
      <c r="F66" s="15" t="s">
        <v>79</v>
      </c>
      <c r="G66" s="1" t="s">
        <v>96</v>
      </c>
      <c r="H66" s="4">
        <v>1608868</v>
      </c>
      <c r="I66" s="4">
        <v>1608868</v>
      </c>
      <c r="J66" s="4">
        <v>284484.14</v>
      </c>
      <c r="K66" s="4">
        <v>228191.56</v>
      </c>
      <c r="L66" s="4">
        <v>115650.35</v>
      </c>
      <c r="M66" s="4">
        <v>8689.58</v>
      </c>
      <c r="N66" s="4">
        <v>20618.599999999999</v>
      </c>
      <c r="O66" s="4">
        <v>33497.89</v>
      </c>
      <c r="P66" s="4">
        <v>46634.07</v>
      </c>
      <c r="Q66" s="4">
        <v>128166.01</v>
      </c>
      <c r="R66" s="4">
        <v>69504.899999999994</v>
      </c>
      <c r="S66" s="4">
        <v>61747.06</v>
      </c>
      <c r="T66" s="5">
        <f t="shared" si="0"/>
        <v>997184.15999999992</v>
      </c>
      <c r="U66" s="6">
        <f t="shared" si="1"/>
        <v>0.61980483172019074</v>
      </c>
    </row>
    <row r="67" spans="1:21" ht="15.75" x14ac:dyDescent="0.3">
      <c r="A67" s="1">
        <v>66</v>
      </c>
      <c r="B67" s="1">
        <v>10069</v>
      </c>
      <c r="C67" s="1">
        <v>150122</v>
      </c>
      <c r="D67" s="1" t="s">
        <v>92</v>
      </c>
      <c r="E67" s="1" t="s">
        <v>94</v>
      </c>
      <c r="F67" s="15" t="s">
        <v>80</v>
      </c>
      <c r="G67" s="1" t="s">
        <v>96</v>
      </c>
      <c r="H67" s="4">
        <v>0</v>
      </c>
      <c r="I67" s="4">
        <v>0</v>
      </c>
      <c r="J67" s="4">
        <v>34000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5">
        <f t="shared" ref="T67:T74" si="2">SUM(J67:S67)</f>
        <v>34000</v>
      </c>
      <c r="U67" s="6">
        <f t="shared" ref="U67:U74" si="3">+IFERROR(T67/I67,0)</f>
        <v>0</v>
      </c>
    </row>
    <row r="68" spans="1:21" ht="15.75" x14ac:dyDescent="0.3">
      <c r="A68" s="1">
        <v>67</v>
      </c>
      <c r="B68" s="1">
        <v>10069</v>
      </c>
      <c r="C68" s="1">
        <v>150122</v>
      </c>
      <c r="D68" s="1" t="s">
        <v>92</v>
      </c>
      <c r="E68" s="1" t="s">
        <v>94</v>
      </c>
      <c r="F68" s="15" t="s">
        <v>81</v>
      </c>
      <c r="G68" s="1" t="s">
        <v>96</v>
      </c>
      <c r="H68" s="4">
        <v>1200000</v>
      </c>
      <c r="I68" s="4">
        <v>1200000</v>
      </c>
      <c r="J68" s="4">
        <v>57122.33</v>
      </c>
      <c r="K68" s="4">
        <v>9173.1</v>
      </c>
      <c r="L68" s="4">
        <v>76457.259999999995</v>
      </c>
      <c r="M68" s="4">
        <v>526.36</v>
      </c>
      <c r="N68" s="4">
        <v>551.36</v>
      </c>
      <c r="O68" s="4">
        <v>46782.38</v>
      </c>
      <c r="P68" s="4">
        <v>49020.76</v>
      </c>
      <c r="Q68" s="4">
        <v>54765.35</v>
      </c>
      <c r="R68" s="4">
        <v>63033.02</v>
      </c>
      <c r="S68" s="4">
        <v>217388.44</v>
      </c>
      <c r="T68" s="5">
        <f t="shared" si="2"/>
        <v>574820.36</v>
      </c>
      <c r="U68" s="6">
        <f t="shared" si="3"/>
        <v>0.47901696666666665</v>
      </c>
    </row>
    <row r="69" spans="1:21" ht="15.75" x14ac:dyDescent="0.3">
      <c r="A69" s="1">
        <v>68</v>
      </c>
      <c r="B69" s="1">
        <v>10069</v>
      </c>
      <c r="C69" s="1">
        <v>150122</v>
      </c>
      <c r="D69" s="1" t="s">
        <v>92</v>
      </c>
      <c r="E69" s="1" t="s">
        <v>94</v>
      </c>
      <c r="F69" s="15" t="s">
        <v>82</v>
      </c>
      <c r="G69" s="1" t="s">
        <v>96</v>
      </c>
      <c r="H69" s="4">
        <v>0</v>
      </c>
      <c r="I69" s="4">
        <v>145568</v>
      </c>
      <c r="J69" s="4">
        <v>145568.29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5">
        <f t="shared" si="2"/>
        <v>145568.29</v>
      </c>
      <c r="U69" s="6">
        <f t="shared" si="3"/>
        <v>1.0000019921960872</v>
      </c>
    </row>
    <row r="70" spans="1:21" ht="15.75" x14ac:dyDescent="0.3">
      <c r="A70" s="1">
        <v>69</v>
      </c>
      <c r="B70" s="1">
        <v>10069</v>
      </c>
      <c r="C70" s="1">
        <v>150122</v>
      </c>
      <c r="D70" s="1" t="s">
        <v>92</v>
      </c>
      <c r="E70" s="1" t="s">
        <v>94</v>
      </c>
      <c r="F70" s="15" t="s">
        <v>83</v>
      </c>
      <c r="G70" s="1" t="s">
        <v>96</v>
      </c>
      <c r="H70" s="4">
        <v>0</v>
      </c>
      <c r="I70" s="4">
        <v>0</v>
      </c>
      <c r="J70" s="4">
        <v>0</v>
      </c>
      <c r="K70" s="4">
        <v>51691</v>
      </c>
      <c r="L70" s="4">
        <v>11749</v>
      </c>
      <c r="M70" s="4">
        <v>0</v>
      </c>
      <c r="N70" s="4">
        <v>0</v>
      </c>
      <c r="O70" s="4">
        <v>0</v>
      </c>
      <c r="P70" s="4">
        <v>18823</v>
      </c>
      <c r="Q70" s="4">
        <v>0</v>
      </c>
      <c r="R70" s="4">
        <v>0</v>
      </c>
      <c r="S70" s="4">
        <v>0</v>
      </c>
      <c r="T70" s="5">
        <f t="shared" si="2"/>
        <v>82263</v>
      </c>
      <c r="U70" s="6">
        <f t="shared" si="3"/>
        <v>0</v>
      </c>
    </row>
    <row r="71" spans="1:21" ht="15.75" x14ac:dyDescent="0.3">
      <c r="A71" s="1">
        <v>70</v>
      </c>
      <c r="B71" s="1">
        <v>10069</v>
      </c>
      <c r="C71" s="1">
        <v>150122</v>
      </c>
      <c r="D71" s="1" t="s">
        <v>92</v>
      </c>
      <c r="E71" s="1" t="s">
        <v>94</v>
      </c>
      <c r="F71" s="15" t="s">
        <v>84</v>
      </c>
      <c r="G71" s="1" t="s">
        <v>96</v>
      </c>
      <c r="H71" s="4">
        <v>0</v>
      </c>
      <c r="I71" s="4">
        <v>0</v>
      </c>
      <c r="J71" s="4">
        <v>47390.3</v>
      </c>
      <c r="K71" s="4">
        <v>79712.44</v>
      </c>
      <c r="L71" s="4">
        <v>-16730.37</v>
      </c>
      <c r="M71" s="4">
        <v>-65912.89</v>
      </c>
      <c r="N71" s="4">
        <v>64493.62</v>
      </c>
      <c r="O71" s="4">
        <v>0</v>
      </c>
      <c r="P71" s="4">
        <v>-13566.11</v>
      </c>
      <c r="Q71" s="4">
        <v>0</v>
      </c>
      <c r="R71" s="4">
        <v>0</v>
      </c>
      <c r="S71" s="4">
        <v>0</v>
      </c>
      <c r="T71" s="5">
        <f t="shared" si="2"/>
        <v>95386.99</v>
      </c>
      <c r="U71" s="6">
        <f t="shared" si="3"/>
        <v>0</v>
      </c>
    </row>
    <row r="72" spans="1:21" x14ac:dyDescent="0.25">
      <c r="A72" s="13">
        <v>71</v>
      </c>
      <c r="B72" s="12">
        <v>10069</v>
      </c>
      <c r="C72" s="12">
        <v>150122</v>
      </c>
      <c r="D72" s="12" t="s">
        <v>92</v>
      </c>
      <c r="E72" s="12" t="s">
        <v>94</v>
      </c>
      <c r="F72" s="11" t="s">
        <v>85</v>
      </c>
      <c r="G72" s="12" t="s">
        <v>96</v>
      </c>
      <c r="H72" s="9">
        <v>200000</v>
      </c>
      <c r="I72" s="9">
        <v>13371240</v>
      </c>
      <c r="J72" s="9">
        <v>-60011.93</v>
      </c>
      <c r="K72" s="9">
        <v>-37988.129999999997</v>
      </c>
      <c r="L72" s="9">
        <v>13199197.66</v>
      </c>
      <c r="M72" s="9">
        <v>0</v>
      </c>
      <c r="N72" s="9">
        <v>0</v>
      </c>
      <c r="O72" s="9">
        <v>0</v>
      </c>
      <c r="P72" s="9">
        <v>-2183.0100000000002</v>
      </c>
      <c r="Q72" s="9">
        <v>-5695.69</v>
      </c>
      <c r="R72" s="9">
        <v>-1371.81</v>
      </c>
      <c r="S72" s="9">
        <v>0</v>
      </c>
      <c r="T72" s="9">
        <f t="shared" si="2"/>
        <v>13091947.09</v>
      </c>
      <c r="U72" s="10">
        <f t="shared" si="3"/>
        <v>0.97911241515371794</v>
      </c>
    </row>
    <row r="73" spans="1:21" ht="15.75" x14ac:dyDescent="0.3">
      <c r="A73" s="1">
        <v>72</v>
      </c>
      <c r="B73" s="1">
        <v>10069</v>
      </c>
      <c r="C73" s="1">
        <v>150122</v>
      </c>
      <c r="D73" s="1" t="s">
        <v>92</v>
      </c>
      <c r="E73" s="1" t="s">
        <v>94</v>
      </c>
      <c r="F73" s="15" t="s">
        <v>86</v>
      </c>
      <c r="G73" s="1" t="s">
        <v>96</v>
      </c>
      <c r="H73" s="4">
        <v>200000</v>
      </c>
      <c r="I73" s="4">
        <v>13371240</v>
      </c>
      <c r="J73" s="4">
        <v>-60011.93</v>
      </c>
      <c r="K73" s="4">
        <v>-37988.129999999997</v>
      </c>
      <c r="L73" s="4">
        <v>13199197.66</v>
      </c>
      <c r="M73" s="4">
        <v>0</v>
      </c>
      <c r="N73" s="4">
        <v>0</v>
      </c>
      <c r="O73" s="4">
        <v>0</v>
      </c>
      <c r="P73" s="4">
        <v>-2183.0100000000002</v>
      </c>
      <c r="Q73" s="4">
        <v>-5695.69</v>
      </c>
      <c r="R73" s="4">
        <v>-1371.81</v>
      </c>
      <c r="S73" s="4">
        <v>0</v>
      </c>
      <c r="T73" s="5">
        <f t="shared" si="2"/>
        <v>13091947.09</v>
      </c>
      <c r="U73" s="6">
        <f t="shared" si="3"/>
        <v>0.97911241515371794</v>
      </c>
    </row>
    <row r="74" spans="1:21" x14ac:dyDescent="0.25">
      <c r="A74" s="1"/>
      <c r="B74" s="1"/>
      <c r="C74" s="1"/>
      <c r="D74" s="1"/>
      <c r="E74" s="1"/>
      <c r="F74" s="18" t="s">
        <v>87</v>
      </c>
      <c r="G74" s="16"/>
      <c r="H74" s="7">
        <v>212607338</v>
      </c>
      <c r="I74" s="7">
        <v>209309655</v>
      </c>
      <c r="J74" s="7">
        <v>21793090.890000001</v>
      </c>
      <c r="K74" s="7">
        <v>65931055.109999992</v>
      </c>
      <c r="L74" s="7">
        <v>24797029.68</v>
      </c>
      <c r="M74" s="7">
        <v>1763087.2700000003</v>
      </c>
      <c r="N74" s="7">
        <v>9313321.129999999</v>
      </c>
      <c r="O74" s="7">
        <v>9271515.7100000028</v>
      </c>
      <c r="P74" s="7">
        <v>7131481.5500000017</v>
      </c>
      <c r="Q74" s="7">
        <v>14630744.679999998</v>
      </c>
      <c r="R74" s="7">
        <v>10839730.26</v>
      </c>
      <c r="S74" s="7">
        <v>6344368.8900000006</v>
      </c>
      <c r="T74" s="7">
        <f t="shared" si="2"/>
        <v>171815425.17000002</v>
      </c>
      <c r="U74" s="8">
        <f t="shared" si="3"/>
        <v>0.82086717485631522</v>
      </c>
    </row>
  </sheetData>
  <pageMargins left="0.7" right="0.7" top="0.75" bottom="0.75" header="0.3" footer="0.3"/>
  <ignoredErrors>
    <ignoredError sqref="T2:T26 T27:T54 T55:T71 T72:T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2020-11-27T13:55:18Z</dcterms:created>
  <dcterms:modified xsi:type="dcterms:W3CDTF">2020-12-22T20:57:59Z</dcterms:modified>
</cp:coreProperties>
</file>